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a0">'Sheet1'!$B$14</definedName>
    <definedName name="g">'Sheet1'!$B$6</definedName>
    <definedName name="p">'Sheet1'!$B$7</definedName>
    <definedName name="w0">'Sheet1'!$B$12</definedName>
  </definedNames>
  <calcPr fullCalcOnLoad="1"/>
</workbook>
</file>

<file path=xl/sharedStrings.xml><?xml version="1.0" encoding="utf-8"?>
<sst xmlns="http://schemas.openxmlformats.org/spreadsheetml/2006/main" count="22" uniqueCount="22">
  <si>
    <t>g</t>
  </si>
  <si>
    <t>p</t>
  </si>
  <si>
    <t>a1</t>
  </si>
  <si>
    <t>a2</t>
  </si>
  <si>
    <t>b1</t>
  </si>
  <si>
    <t>b2</t>
  </si>
  <si>
    <t>TEMPORAL RESPONSE</t>
  </si>
  <si>
    <t>3dB cutoff freq</t>
  </si>
  <si>
    <t>time unit</t>
  </si>
  <si>
    <t>input</t>
  </si>
  <si>
    <t xml:space="preserve">See </t>
  </si>
  <si>
    <r>
      <t xml:space="preserve">2-pole lowpass filter transfer function </t>
    </r>
    <r>
      <rPr>
        <b/>
        <i/>
        <sz val="9"/>
        <rFont val="Arial"/>
        <family val="2"/>
      </rPr>
      <t>H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s</t>
    </r>
    <r>
      <rPr>
        <b/>
        <sz val="9"/>
        <rFont val="Arial"/>
        <family val="2"/>
      </rPr>
      <t xml:space="preserve">) = </t>
    </r>
    <r>
      <rPr>
        <b/>
        <i/>
        <sz val="9"/>
        <rFont val="Arial"/>
        <family val="2"/>
      </rPr>
      <t>g /</t>
    </r>
    <r>
      <rPr>
        <b/>
        <sz val="9"/>
        <rFont val="Arial"/>
        <family val="2"/>
      </rPr>
      <t xml:space="preserve"> (</t>
    </r>
    <r>
      <rPr>
        <b/>
        <i/>
        <sz val="9"/>
        <rFont val="Arial"/>
        <family val="2"/>
      </rPr>
      <t>s</t>
    </r>
    <r>
      <rPr>
        <b/>
        <sz val="9"/>
        <rFont val="Arial"/>
        <family val="2"/>
      </rPr>
      <t xml:space="preserve">^2 + </t>
    </r>
    <r>
      <rPr>
        <b/>
        <i/>
        <sz val="9"/>
        <rFont val="Arial"/>
        <family val="2"/>
      </rPr>
      <t>p</t>
    </r>
    <r>
      <rPr>
        <b/>
        <sz val="9"/>
        <rFont val="Arial"/>
        <family val="2"/>
      </rPr>
      <t>*</t>
    </r>
    <r>
      <rPr>
        <b/>
        <i/>
        <sz val="9"/>
        <rFont val="Arial"/>
        <family val="2"/>
      </rPr>
      <t>s</t>
    </r>
    <r>
      <rPr>
        <b/>
        <sz val="9"/>
        <rFont val="Arial"/>
        <family val="2"/>
      </rPr>
      <t xml:space="preserve"> + </t>
    </r>
    <r>
      <rPr>
        <b/>
        <i/>
        <sz val="9"/>
        <rFont val="Arial"/>
        <family val="2"/>
      </rPr>
      <t>g</t>
    </r>
    <r>
      <rPr>
        <b/>
        <sz val="9"/>
        <rFont val="Arial"/>
        <family val="2"/>
      </rPr>
      <t>)</t>
    </r>
  </si>
  <si>
    <t>INPUTS:</t>
  </si>
  <si>
    <t>CALCULATIONS:</t>
  </si>
  <si>
    <t>OUTPUT</t>
  </si>
  <si>
    <t>Some typical filter paramters</t>
  </si>
  <si>
    <t>g=1, p=2 : critically damped</t>
  </si>
  <si>
    <t>g=1, p=sqrt(2) : Butterworth</t>
  </si>
  <si>
    <t>g=3, p=3 : Bessel</t>
  </si>
  <si>
    <t>correction c</t>
  </si>
  <si>
    <t>digital cutoff w0</t>
  </si>
  <si>
    <t>coefficients:  a0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</si>
</sst>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.5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2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2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Input: square impulse and Gaussian noise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55"/>
          <c:w val="0.80275"/>
          <c:h val="0.88475"/>
        </c:manualLayout>
      </c:layout>
      <c:scatterChart>
        <c:scatterStyle val="line"/>
        <c:varyColors val="0"/>
        <c:ser>
          <c:idx val="0"/>
          <c:order val="0"/>
          <c:tx>
            <c:v>input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Sheet1!$A$21:$A$323</c:f>
              <c:numCache>
                <c:ptCount val="30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</c:numCache>
            </c:numRef>
          </c:xVal>
          <c:yVal>
            <c:numRef>
              <c:f>Sheet1!$B$21:$B$323</c:f>
              <c:num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0.6756190958481431</c:v>
                </c:pt>
                <c:pt idx="201">
                  <c:v>0.38258859512229937</c:v>
                </c:pt>
                <c:pt idx="202">
                  <c:v>0.17772679959730797</c:v>
                </c:pt>
                <c:pt idx="203">
                  <c:v>0.5366778194796666</c:v>
                </c:pt>
                <c:pt idx="204">
                  <c:v>0.6593595259947401</c:v>
                </c:pt>
                <c:pt idx="205">
                  <c:v>0.5279126963436181</c:v>
                </c:pt>
                <c:pt idx="206">
                  <c:v>0.40659021336260875</c:v>
                </c:pt>
                <c:pt idx="207">
                  <c:v>0.39587640601131163</c:v>
                </c:pt>
                <c:pt idx="208">
                  <c:v>0.6024808373425374</c:v>
                </c:pt>
                <c:pt idx="209">
                  <c:v>0.276397444784095</c:v>
                </c:pt>
                <c:pt idx="210">
                  <c:v>0.6237403817526344</c:v>
                </c:pt>
                <c:pt idx="211">
                  <c:v>0.53436035131604</c:v>
                </c:pt>
                <c:pt idx="212">
                  <c:v>0.6170307870566051</c:v>
                </c:pt>
                <c:pt idx="213">
                  <c:v>0.473689383123096</c:v>
                </c:pt>
                <c:pt idx="214">
                  <c:v>0.44376684162171687</c:v>
                </c:pt>
                <c:pt idx="215">
                  <c:v>0.5409763096811996</c:v>
                </c:pt>
                <c:pt idx="216">
                  <c:v>0.29746755617495224</c:v>
                </c:pt>
                <c:pt idx="217">
                  <c:v>0.4837843298989122</c:v>
                </c:pt>
                <c:pt idx="218">
                  <c:v>0.5439244977106148</c:v>
                </c:pt>
                <c:pt idx="219">
                  <c:v>0.3189103433777031</c:v>
                </c:pt>
                <c:pt idx="220">
                  <c:v>0.455025423992555</c:v>
                </c:pt>
                <c:pt idx="221">
                  <c:v>0.3797661251114924</c:v>
                </c:pt>
                <c:pt idx="222">
                  <c:v>0.424240865356367</c:v>
                </c:pt>
                <c:pt idx="223">
                  <c:v>0.00668738872874125</c:v>
                </c:pt>
                <c:pt idx="224">
                  <c:v>0.6774621098614447</c:v>
                </c:pt>
                <c:pt idx="225">
                  <c:v>0.42577634991126095</c:v>
                </c:pt>
                <c:pt idx="226">
                  <c:v>0.5095174780573991</c:v>
                </c:pt>
                <c:pt idx="227">
                  <c:v>0.5550878956805214</c:v>
                </c:pt>
                <c:pt idx="228">
                  <c:v>0.647596617890942</c:v>
                </c:pt>
                <c:pt idx="229">
                  <c:v>0.2655837628823855</c:v>
                </c:pt>
                <c:pt idx="230">
                  <c:v>0.7871128534043732</c:v>
                </c:pt>
                <c:pt idx="231">
                  <c:v>0.6199541931685796</c:v>
                </c:pt>
                <c:pt idx="232">
                  <c:v>0.4710156535399644</c:v>
                </c:pt>
                <c:pt idx="233">
                  <c:v>0.5627367786329139</c:v>
                </c:pt>
                <c:pt idx="234">
                  <c:v>0.27180541046623297</c:v>
                </c:pt>
                <c:pt idx="235">
                  <c:v>0.6719420093730675</c:v>
                </c:pt>
                <c:pt idx="236">
                  <c:v>0.6228321126502602</c:v>
                </c:pt>
                <c:pt idx="237">
                  <c:v>0.3014309543549113</c:v>
                </c:pt>
                <c:pt idx="238">
                  <c:v>0.6559348299047738</c:v>
                </c:pt>
                <c:pt idx="239">
                  <c:v>0.7173908417300329</c:v>
                </c:pt>
                <c:pt idx="240">
                  <c:v>0.6897042435750192</c:v>
                </c:pt>
                <c:pt idx="241">
                  <c:v>0.400316683081182</c:v>
                </c:pt>
                <c:pt idx="242">
                  <c:v>0.4428129723719567</c:v>
                </c:pt>
                <c:pt idx="243">
                  <c:v>0.6825200089242169</c:v>
                </c:pt>
                <c:pt idx="244">
                  <c:v>0.5038778051016153</c:v>
                </c:pt>
                <c:pt idx="245">
                  <c:v>0.25197198990472036</c:v>
                </c:pt>
                <c:pt idx="246">
                  <c:v>0.5111686189273519</c:v>
                </c:pt>
                <c:pt idx="247">
                  <c:v>0.6195450086659637</c:v>
                </c:pt>
                <c:pt idx="248">
                  <c:v>0.27878423451931755</c:v>
                </c:pt>
                <c:pt idx="249">
                  <c:v>0.31529757149704707</c:v>
                </c:pt>
                <c:pt idx="250">
                  <c:v>0.5593116358170165</c:v>
                </c:pt>
                <c:pt idx="251">
                  <c:v>0.49442335410546295</c:v>
                </c:pt>
                <c:pt idx="252">
                  <c:v>0.6057496100106347</c:v>
                </c:pt>
                <c:pt idx="253">
                  <c:v>0.253026204668941</c:v>
                </c:pt>
                <c:pt idx="254">
                  <c:v>0.4031609791894121</c:v>
                </c:pt>
                <c:pt idx="255">
                  <c:v>0.7286848051499965</c:v>
                </c:pt>
                <c:pt idx="256">
                  <c:v>0.7295201575839961</c:v>
                </c:pt>
                <c:pt idx="257">
                  <c:v>0.702451486530816</c:v>
                </c:pt>
                <c:pt idx="258">
                  <c:v>0.6247962563357145</c:v>
                </c:pt>
                <c:pt idx="259">
                  <c:v>0.5713320895545871</c:v>
                </c:pt>
                <c:pt idx="260">
                  <c:v>0.35049681606897587</c:v>
                </c:pt>
                <c:pt idx="261">
                  <c:v>0.619856513751932</c:v>
                </c:pt>
                <c:pt idx="262">
                  <c:v>0.4526218823098703</c:v>
                </c:pt>
                <c:pt idx="263">
                  <c:v>0.6825992440674371</c:v>
                </c:pt>
                <c:pt idx="264">
                  <c:v>0.5409541892105838</c:v>
                </c:pt>
                <c:pt idx="265">
                  <c:v>0.4598361735398464</c:v>
                </c:pt>
                <c:pt idx="266">
                  <c:v>0.5294485571871445</c:v>
                </c:pt>
                <c:pt idx="267">
                  <c:v>0.31906119560530133</c:v>
                </c:pt>
                <c:pt idx="268">
                  <c:v>0.43143150810829217</c:v>
                </c:pt>
                <c:pt idx="269">
                  <c:v>0.48336662904092587</c:v>
                </c:pt>
                <c:pt idx="270">
                  <c:v>0.5402354146030308</c:v>
                </c:pt>
                <c:pt idx="271">
                  <c:v>0.5516879689193881</c:v>
                </c:pt>
                <c:pt idx="272">
                  <c:v>0.46350631927536856</c:v>
                </c:pt>
                <c:pt idx="273">
                  <c:v>0.48165880423596746</c:v>
                </c:pt>
                <c:pt idx="274">
                  <c:v>0.7617982440109505</c:v>
                </c:pt>
                <c:pt idx="275">
                  <c:v>0.4167911720049835</c:v>
                </c:pt>
                <c:pt idx="276">
                  <c:v>0.30311101179754474</c:v>
                </c:pt>
                <c:pt idx="277">
                  <c:v>0.7978284916674081</c:v>
                </c:pt>
                <c:pt idx="278">
                  <c:v>0.27151360015291315</c:v>
                </c:pt>
                <c:pt idx="279">
                  <c:v>0.5321608616353044</c:v>
                </c:pt>
                <c:pt idx="280">
                  <c:v>0.5086334273592186</c:v>
                </c:pt>
                <c:pt idx="281">
                  <c:v>0.6438492546315161</c:v>
                </c:pt>
                <c:pt idx="282">
                  <c:v>0.48004843949859305</c:v>
                </c:pt>
                <c:pt idx="283">
                  <c:v>0.8725271504799044</c:v>
                </c:pt>
                <c:pt idx="284">
                  <c:v>0.44576891678726444</c:v>
                </c:pt>
                <c:pt idx="285">
                  <c:v>0.5520798695489748</c:v>
                </c:pt>
                <c:pt idx="286">
                  <c:v>0.5224820402622774</c:v>
                </c:pt>
                <c:pt idx="287">
                  <c:v>0.45676184325622377</c:v>
                </c:pt>
                <c:pt idx="288">
                  <c:v>0.16173182447468681</c:v>
                </c:pt>
                <c:pt idx="289">
                  <c:v>0.7198236303398077</c:v>
                </c:pt>
                <c:pt idx="290">
                  <c:v>0.5095421213044864</c:v>
                </c:pt>
                <c:pt idx="291">
                  <c:v>0.6458975784405078</c:v>
                </c:pt>
                <c:pt idx="292">
                  <c:v>0.3421107019151338</c:v>
                </c:pt>
                <c:pt idx="293">
                  <c:v>0.7265115480594097</c:v>
                </c:pt>
                <c:pt idx="294">
                  <c:v>0.44261613081179724</c:v>
                </c:pt>
                <c:pt idx="295">
                  <c:v>0.6236997833508288</c:v>
                </c:pt>
                <c:pt idx="296">
                  <c:v>0.7035101941329317</c:v>
                </c:pt>
                <c:pt idx="297">
                  <c:v>0.6149878826217129</c:v>
                </c:pt>
                <c:pt idx="298">
                  <c:v>0.7636101552122889</c:v>
                </c:pt>
                <c:pt idx="299">
                  <c:v>0.2608138076835672</c:v>
                </c:pt>
                <c:pt idx="300">
                  <c:v>0.4492596043492439</c:v>
                </c:pt>
                <c:pt idx="301">
                  <c:v>0.3740660762462481</c:v>
                </c:pt>
                <c:pt idx="302">
                  <c:v>0.7243932015114186</c:v>
                </c:pt>
              </c:numCache>
            </c:numRef>
          </c:yVal>
          <c:smooth val="0"/>
        </c:ser>
        <c:ser>
          <c:idx val="1"/>
          <c:order val="1"/>
          <c:tx>
            <c:v>output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Sheet1!$A$21:$A$323</c:f>
              <c:numCache>
                <c:ptCount val="30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</c:numCache>
            </c:numRef>
          </c:xVal>
          <c:yVal>
            <c:numRef>
              <c:f>Sheet1!$C$21:$C$323</c:f>
              <c:num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0.0014918420515921632</c:v>
                </c:pt>
                <c:pt idx="31">
                  <c:v>0.007257415294633752</c:v>
                </c:pt>
                <c:pt idx="32">
                  <c:v>0.018201570443883947</c:v>
                </c:pt>
                <c:pt idx="33">
                  <c:v>0.033589418027818126</c:v>
                </c:pt>
                <c:pt idx="34">
                  <c:v>0.05275457136135381</c:v>
                </c:pt>
                <c:pt idx="35">
                  <c:v>0.07509426582896957</c:v>
                </c:pt>
                <c:pt idx="36">
                  <c:v>0.10006472957974522</c:v>
                </c:pt>
                <c:pt idx="37">
                  <c:v>0.12717680075196475</c:v>
                </c:pt>
                <c:pt idx="38">
                  <c:v>0.15599178550507098</c:v>
                </c:pt>
                <c:pt idx="39">
                  <c:v>0.18611755043964737</c:v>
                </c:pt>
                <c:pt idx="40">
                  <c:v>0.2172048424174296</c:v>
                </c:pt>
                <c:pt idx="41">
                  <c:v>0.24894382833990636</c:v>
                </c:pt>
                <c:pt idx="42">
                  <c:v>0.28106084709365997</c:v>
                </c:pt>
                <c:pt idx="43">
                  <c:v>0.313315365611993</c:v>
                </c:pt>
                <c:pt idx="44">
                  <c:v>0.34549713082526</c:v>
                </c:pt>
                <c:pt idx="45">
                  <c:v>0.3774235091671948</c:v>
                </c:pt>
                <c:pt idx="46">
                  <c:v>0.40893700526271426</c:v>
                </c:pt>
                <c:pt idx="47">
                  <c:v>0.4399029514362465</c:v>
                </c:pt>
                <c:pt idx="48">
                  <c:v>0.47020735974134137</c:v>
                </c:pt>
                <c:pt idx="49">
                  <c:v>0.499754928315572</c:v>
                </c:pt>
                <c:pt idx="50">
                  <c:v>0.5284671940035502</c:v>
                </c:pt>
                <c:pt idx="51">
                  <c:v>0.5562808233598203</c:v>
                </c:pt>
                <c:pt idx="52">
                  <c:v>0.5831460343375667</c:v>
                </c:pt>
                <c:pt idx="53">
                  <c:v>0.6090251411840533</c:v>
                </c:pt>
                <c:pt idx="54">
                  <c:v>0.633891215295519</c:v>
                </c:pt>
                <c:pt idx="55">
                  <c:v>0.6577268550293475</c:v>
                </c:pt>
                <c:pt idx="56">
                  <c:v>0.6805230577265066</c:v>
                </c:pt>
                <c:pt idx="57">
                  <c:v>0.702278187459704</c:v>
                </c:pt>
                <c:pt idx="58">
                  <c:v>0.7229970322899177</c:v>
                </c:pt>
                <c:pt idx="59">
                  <c:v>0.7426899450837195</c:v>
                </c:pt>
                <c:pt idx="60">
                  <c:v>0.7613720622141872</c:v>
                </c:pt>
                <c:pt idx="61">
                  <c:v>0.7790625947374892</c:v>
                </c:pt>
                <c:pt idx="62">
                  <c:v>0.7957841869039753</c:v>
                </c:pt>
                <c:pt idx="63">
                  <c:v>0.811562337125538</c:v>
                </c:pt>
                <c:pt idx="64">
                  <c:v>0.8264248767790572</c:v>
                </c:pt>
                <c:pt idx="65">
                  <c:v>0.8404015024779962</c:v>
                </c:pt>
                <c:pt idx="66">
                  <c:v>0.8535233576899159</c:v>
                </c:pt>
                <c:pt idx="67">
                  <c:v>0.8658226598162091</c:v>
                </c:pt>
                <c:pt idx="68">
                  <c:v>0.8773323690812196</c:v>
                </c:pt>
                <c:pt idx="69">
                  <c:v>0.8880858958007269</c:v>
                </c:pt>
                <c:pt idx="70">
                  <c:v>0.8981168428142475</c:v>
                </c:pt>
                <c:pt idx="71">
                  <c:v>0.9074587800715328</c:v>
                </c:pt>
                <c:pt idx="72">
                  <c:v>0.916145048560908</c:v>
                </c:pt>
                <c:pt idx="73">
                  <c:v>0.924208590955634</c:v>
                </c:pt>
                <c:pt idx="74">
                  <c:v>0.9316818065342943</c:v>
                </c:pt>
                <c:pt idx="75">
                  <c:v>0.9385964281023603</c:v>
                </c:pt>
                <c:pt idx="76">
                  <c:v>0.9449834188046753</c:v>
                </c:pt>
                <c:pt idx="77">
                  <c:v>0.9508728868727542</c:v>
                </c:pt>
                <c:pt idx="78">
                  <c:v>0.9562940164966921</c:v>
                </c:pt>
                <c:pt idx="79">
                  <c:v>0.9612750131493111</c:v>
                </c:pt>
                <c:pt idx="80">
                  <c:v>0.9658430618201655</c:v>
                </c:pt>
                <c:pt idx="81">
                  <c:v>0.9700242967394189</c:v>
                </c:pt>
                <c:pt idx="82">
                  <c:v>0.9738437812866376</c:v>
                </c:pt>
                <c:pt idx="83">
                  <c:v>0.9773254968875037</c:v>
                </c:pt>
                <c:pt idx="84">
                  <c:v>0.9804923398025807</c:v>
                </c:pt>
                <c:pt idx="85">
                  <c:v>0.9833661248068654</c:v>
                </c:pt>
                <c:pt idx="86">
                  <c:v>0.9859675948472034</c:v>
                </c:pt>
                <c:pt idx="87">
                  <c:v>0.9883164358470106</c:v>
                </c:pt>
                <c:pt idx="88">
                  <c:v>0.9904312959044175</c:v>
                </c:pt>
                <c:pt idx="89">
                  <c:v>0.9923298082012125</c:v>
                </c:pt>
                <c:pt idx="90">
                  <c:v>0.9940286170060787</c:v>
                </c:pt>
                <c:pt idx="91">
                  <c:v>0.9955434062168644</c:v>
                </c:pt>
                <c:pt idx="92">
                  <c:v>0.9968889299432755</c:v>
                </c:pt>
                <c:pt idx="93">
                  <c:v>0.9980790446836655</c:v>
                </c:pt>
                <c:pt idx="94">
                  <c:v>0.999126742697801</c:v>
                </c:pt>
                <c:pt idx="95">
                  <c:v>1.0000441862218157</c:v>
                </c:pt>
                <c:pt idx="96">
                  <c:v>1.0008427422122863</c:v>
                </c:pt>
                <c:pt idx="97">
                  <c:v>1.0015330173436865</c:v>
                </c:pt>
                <c:pt idx="98">
                  <c:v>1.0021248930176134</c:v>
                </c:pt>
                <c:pt idx="99">
                  <c:v>1.0026275601733525</c:v>
                </c:pt>
                <c:pt idx="100">
                  <c:v>1.003049553717739</c:v>
                </c:pt>
                <c:pt idx="101">
                  <c:v>1.0033987864180853</c:v>
                </c:pt>
                <c:pt idx="102">
                  <c:v>1.0036825821253472</c:v>
                </c:pt>
                <c:pt idx="103">
                  <c:v>1.0039077082158734</c:v>
                </c:pt>
                <c:pt idx="104">
                  <c:v>1.0040804071591816</c:v>
                </c:pt>
                <c:pt idx="105">
                  <c:v>1.0042064271363882</c:v>
                </c:pt>
                <c:pt idx="106">
                  <c:v>1.0042910516493286</c:v>
                </c:pt>
                <c:pt idx="107">
                  <c:v>1.0043391280741825</c:v>
                </c:pt>
                <c:pt idx="108">
                  <c:v>1.0043550951256868</c:v>
                </c:pt>
                <c:pt idx="109">
                  <c:v>1.0043430092089074</c:v>
                </c:pt>
                <c:pt idx="110">
                  <c:v>1.0043065696451543</c:v>
                </c:pt>
                <c:pt idx="111">
                  <c:v>1.00424914276708</c:v>
                </c:pt>
                <c:pt idx="112">
                  <c:v>1.0041737848853902</c:v>
                </c:pt>
                <c:pt idx="113">
                  <c:v>1.0040832641360122</c:v>
                </c:pt>
                <c:pt idx="114">
                  <c:v>1.003980081222109</c:v>
                </c:pt>
                <c:pt idx="115">
                  <c:v>1.0038664890700546</c:v>
                </c:pt>
                <c:pt idx="116">
                  <c:v>1.0037445114225039</c:v>
                </c:pt>
                <c:pt idx="117">
                  <c:v>1.0036159603950314</c:v>
                </c:pt>
                <c:pt idx="118">
                  <c:v>1.0034824530255864</c:v>
                </c:pt>
                <c:pt idx="119">
                  <c:v>1.00334542684823</c:v>
                </c:pt>
                <c:pt idx="120">
                  <c:v>1.003206154524383</c:v>
                </c:pt>
                <c:pt idx="121">
                  <c:v>1.0030657575661324</c:v>
                </c:pt>
                <c:pt idx="122">
                  <c:v>1.0029252191871025</c:v>
                </c:pt>
                <c:pt idx="123">
                  <c:v>1.0027853963170101</c:v>
                </c:pt>
                <c:pt idx="124">
                  <c:v>1.0026470308163389</c:v>
                </c:pt>
                <c:pt idx="125">
                  <c:v>1.0025107599276373</c:v>
                </c:pt>
                <c:pt idx="126">
                  <c:v>1.0023771259997754</c:v>
                </c:pt>
                <c:pt idx="127">
                  <c:v>1.0022465855211378</c:v>
                </c:pt>
                <c:pt idx="128">
                  <c:v>1.0021195174972015</c:v>
                </c:pt>
                <c:pt idx="129">
                  <c:v>1.001996231207276</c:v>
                </c:pt>
                <c:pt idx="130">
                  <c:v>1.0018769733743929</c:v>
                </c:pt>
                <c:pt idx="131">
                  <c:v>1.0017619347814364</c:v>
                </c:pt>
                <c:pt idx="132">
                  <c:v>1.0016512563656366</c:v>
                </c:pt>
                <c:pt idx="133">
                  <c:v>1.001545034822501</c:v>
                </c:pt>
                <c:pt idx="134">
                  <c:v>1.0014433277491754</c:v>
                </c:pt>
                <c:pt idx="135">
                  <c:v>1.001346158356091</c:v>
                </c:pt>
                <c:pt idx="136">
                  <c:v>1.0012535197746015</c:v>
                </c:pt>
                <c:pt idx="137">
                  <c:v>1.0011653789871438</c:v>
                </c:pt>
                <c:pt idx="138">
                  <c:v>1.001081680405275</c:v>
                </c:pt>
                <c:pt idx="139">
                  <c:v>1.0010023491197653</c:v>
                </c:pt>
                <c:pt idx="140">
                  <c:v>1.0009272938457534</c:v>
                </c:pt>
                <c:pt idx="141">
                  <c:v>1.0008564095848171</c:v>
                </c:pt>
                <c:pt idx="142">
                  <c:v>1.0007895800246773</c:v>
                </c:pt>
                <c:pt idx="143">
                  <c:v>1.000726679696139</c:v>
                </c:pt>
                <c:pt idx="144">
                  <c:v>1.0006675759057844</c:v>
                </c:pt>
                <c:pt idx="145">
                  <c:v>1.0006121304618838</c:v>
                </c:pt>
                <c:pt idx="146">
                  <c:v>1.0005602012099581</c:v>
                </c:pt>
                <c:pt idx="147">
                  <c:v>1.0005116433934442</c:v>
                </c:pt>
                <c:pt idx="148">
                  <c:v>1.000466310853955</c:v>
                </c:pt>
                <c:pt idx="149">
                  <c:v>1.0004240570847145</c:v>
                </c:pt>
                <c:pt idx="150">
                  <c:v>1.0003847361498628</c:v>
                </c:pt>
                <c:pt idx="151">
                  <c:v>1.0003482034814914</c:v>
                </c:pt>
                <c:pt idx="152">
                  <c:v>1.000314316565459</c:v>
                </c:pt>
                <c:pt idx="153">
                  <c:v>1.0002829355262777</c:v>
                </c:pt>
                <c:pt idx="154">
                  <c:v>1.0002539236206274</c:v>
                </c:pt>
                <c:pt idx="155">
                  <c:v>1.000227147648371</c:v>
                </c:pt>
                <c:pt idx="156">
                  <c:v>1.0002024782892802</c:v>
                </c:pt>
                <c:pt idx="157">
                  <c:v>1.0001797903730716</c:v>
                </c:pt>
                <c:pt idx="158">
                  <c:v>1.0001589630897634</c:v>
                </c:pt>
                <c:pt idx="159">
                  <c:v>1.0001398801468135</c:v>
                </c:pt>
                <c:pt idx="160">
                  <c:v>1.000122429878983</c:v>
                </c:pt>
                <c:pt idx="161">
                  <c:v>1.0001065053163811</c:v>
                </c:pt>
                <c:pt idx="162">
                  <c:v>1.000092004215694</c:v>
                </c:pt>
                <c:pt idx="163">
                  <c:v>1.0000788290591696</c:v>
                </c:pt>
                <c:pt idx="164">
                  <c:v>1.0000668870255351</c:v>
                </c:pt>
                <c:pt idx="165">
                  <c:v>1.000056089936649</c:v>
                </c:pt>
                <c:pt idx="166">
                  <c:v>1.0000463541833442</c:v>
                </c:pt>
                <c:pt idx="167">
                  <c:v>1.0000376006335934</c:v>
                </c:pt>
                <c:pt idx="168">
                  <c:v>1.0000297545258334</c:v>
                </c:pt>
                <c:pt idx="169">
                  <c:v>1.0000227453500012</c:v>
                </c:pt>
                <c:pt idx="170">
                  <c:v>1.0000165067185816</c:v>
                </c:pt>
                <c:pt idx="171">
                  <c:v>1.0000109762297278</c:v>
                </c:pt>
                <c:pt idx="172">
                  <c:v>1.0000060953242964</c:v>
                </c:pt>
                <c:pt idx="173">
                  <c:v>1.0000018091384364</c:v>
                </c:pt>
                <c:pt idx="174">
                  <c:v>0.9999980663531867</c:v>
                </c:pt>
                <c:pt idx="175">
                  <c:v>0.9999948190423675</c:v>
                </c:pt>
                <c:pt idx="176">
                  <c:v>0.9999920225198928</c:v>
                </c:pt>
                <c:pt idx="177">
                  <c:v>0.99998963518749</c:v>
                </c:pt>
                <c:pt idx="178">
                  <c:v>0.9999876183836832</c:v>
                </c:pt>
                <c:pt idx="179">
                  <c:v>0.9999859362347779</c:v>
                </c:pt>
                <c:pt idx="180">
                  <c:v>0.9999845555084771</c:v>
                </c:pt>
                <c:pt idx="181">
                  <c:v>0.9999834454706624</c:v>
                </c:pt>
                <c:pt idx="182">
                  <c:v>0.999982577745786</c:v>
                </c:pt>
                <c:pt idx="183">
                  <c:v>0.9999819261812387</c:v>
                </c:pt>
                <c:pt idx="184">
                  <c:v>0.9999814667159899</c:v>
                </c:pt>
                <c:pt idx="185">
                  <c:v>0.9999811772537313</c:v>
                </c:pt>
                <c:pt idx="186">
                  <c:v>0.9999810375406988</c:v>
                </c:pt>
                <c:pt idx="187">
                  <c:v>0.9999810290482961</c:v>
                </c:pt>
                <c:pt idx="188">
                  <c:v>0.9999811348606005</c:v>
                </c:pt>
                <c:pt idx="189">
                  <c:v>0.9999813395667904</c:v>
                </c:pt>
                <c:pt idx="190">
                  <c:v>0.9999816291585004</c:v>
                </c:pt>
                <c:pt idx="191">
                  <c:v>0.9999819909320796</c:v>
                </c:pt>
                <c:pt idx="192">
                  <c:v>0.9999824133957012</c:v>
                </c:pt>
                <c:pt idx="193">
                  <c:v>0.9999828861812518</c:v>
                </c:pt>
                <c:pt idx="194">
                  <c:v>0.9999833999609078</c:v>
                </c:pt>
                <c:pt idx="195">
                  <c:v>0.9999839463682899</c:v>
                </c:pt>
                <c:pt idx="196">
                  <c:v>0.9999845179240756</c:v>
                </c:pt>
                <c:pt idx="197">
                  <c:v>0.999985107965936</c:v>
                </c:pt>
                <c:pt idx="198">
                  <c:v>0.9999857105826567</c:v>
                </c:pt>
                <c:pt idx="199">
                  <c:v>0.9999863205522942</c:v>
                </c:pt>
                <c:pt idx="200">
                  <c:v>0.9995030082106685</c:v>
                </c:pt>
                <c:pt idx="201">
                  <c:v>0.9971962226064053</c:v>
                </c:pt>
                <c:pt idx="202">
                  <c:v>0.9916516441504403</c:v>
                </c:pt>
                <c:pt idx="203">
                  <c:v>0.9828081005097645</c:v>
                </c:pt>
                <c:pt idx="204">
                  <c:v>0.9720933115873703</c:v>
                </c:pt>
                <c:pt idx="205">
                  <c:v>0.9605186090221913</c:v>
                </c:pt>
                <c:pt idx="206">
                  <c:v>0.9478740806012171</c:v>
                </c:pt>
                <c:pt idx="207">
                  <c:v>0.9337994383307109</c:v>
                </c:pt>
                <c:pt idx="208">
                  <c:v>0.918658842606509</c:v>
                </c:pt>
                <c:pt idx="209">
                  <c:v>0.9027944630045757</c:v>
                </c:pt>
                <c:pt idx="210">
                  <c:v>0.8862480242644305</c:v>
                </c:pt>
                <c:pt idx="211">
                  <c:v>0.8696230099374367</c:v>
                </c:pt>
                <c:pt idx="212">
                  <c:v>0.8534036175489572</c:v>
                </c:pt>
                <c:pt idx="213">
                  <c:v>0.8375336668144123</c:v>
                </c:pt>
                <c:pt idx="214">
                  <c:v>0.8217136834313566</c:v>
                </c:pt>
                <c:pt idx="215">
                  <c:v>0.8058735094004188</c:v>
                </c:pt>
                <c:pt idx="216">
                  <c:v>0.7899924055286974</c:v>
                </c:pt>
                <c:pt idx="217">
                  <c:v>0.7738668555414165</c:v>
                </c:pt>
                <c:pt idx="218">
                  <c:v>0.7579070464209308</c:v>
                </c:pt>
                <c:pt idx="219">
                  <c:v>0.7423084951008356</c:v>
                </c:pt>
                <c:pt idx="220">
                  <c:v>0.7267389845498441</c:v>
                </c:pt>
                <c:pt idx="221">
                  <c:v>0.7112458326868307</c:v>
                </c:pt>
                <c:pt idx="222">
                  <c:v>0.695956481322743</c:v>
                </c:pt>
                <c:pt idx="223">
                  <c:v>0.6803333163487975</c:v>
                </c:pt>
                <c:pt idx="224">
                  <c:v>0.6643339200177487</c:v>
                </c:pt>
                <c:pt idx="225">
                  <c:v>0.6491053933177567</c:v>
                </c:pt>
                <c:pt idx="226">
                  <c:v>0.6350136060387829</c:v>
                </c:pt>
                <c:pt idx="227">
                  <c:v>0.6219380361642586</c:v>
                </c:pt>
                <c:pt idx="228">
                  <c:v>0.6102242199534264</c:v>
                </c:pt>
                <c:pt idx="229">
                  <c:v>0.5995400834992158</c:v>
                </c:pt>
                <c:pt idx="230">
                  <c:v>0.5895924889169132</c:v>
                </c:pt>
                <c:pt idx="231">
                  <c:v>0.5810823644750167</c:v>
                </c:pt>
                <c:pt idx="232">
                  <c:v>0.5739317284355587</c:v>
                </c:pt>
                <c:pt idx="233">
                  <c:v>0.5674505453414802</c:v>
                </c:pt>
                <c:pt idx="234">
                  <c:v>0.5612083821299624</c:v>
                </c:pt>
                <c:pt idx="235">
                  <c:v>0.5550773099683513</c:v>
                </c:pt>
                <c:pt idx="236">
                  <c:v>0.5497661446924806</c:v>
                </c:pt>
                <c:pt idx="237">
                  <c:v>0.5451714998644981</c:v>
                </c:pt>
                <c:pt idx="238">
                  <c:v>0.5407247886225703</c:v>
                </c:pt>
                <c:pt idx="239">
                  <c:v>0.5371033490510029</c:v>
                </c:pt>
                <c:pt idx="240">
                  <c:v>0.5348930104991803</c:v>
                </c:pt>
                <c:pt idx="241">
                  <c:v>0.5335018640221534</c:v>
                </c:pt>
                <c:pt idx="242">
                  <c:v>0.5319909436433466</c:v>
                </c:pt>
                <c:pt idx="243">
                  <c:v>0.5304374321470103</c:v>
                </c:pt>
                <c:pt idx="244">
                  <c:v>0.5293682087398903</c:v>
                </c:pt>
                <c:pt idx="245">
                  <c:v>0.5281758257062321</c:v>
                </c:pt>
                <c:pt idx="246">
                  <c:v>0.5262518898636177</c:v>
                </c:pt>
                <c:pt idx="247">
                  <c:v>0.5242617081854064</c:v>
                </c:pt>
                <c:pt idx="248">
                  <c:v>0.52242740237986</c:v>
                </c:pt>
                <c:pt idx="249">
                  <c:v>0.5199391940272078</c:v>
                </c:pt>
                <c:pt idx="250">
                  <c:v>0.516861093102273</c:v>
                </c:pt>
                <c:pt idx="251">
                  <c:v>0.5139734698030964</c:v>
                </c:pt>
                <c:pt idx="252">
                  <c:v>0.5116054327118696</c:v>
                </c:pt>
                <c:pt idx="253">
                  <c:v>0.5094130828854204</c:v>
                </c:pt>
                <c:pt idx="254">
                  <c:v>0.5067244301661635</c:v>
                </c:pt>
                <c:pt idx="255">
                  <c:v>0.5040270671027631</c:v>
                </c:pt>
                <c:pt idx="256">
                  <c:v>0.5025346999348621</c:v>
                </c:pt>
                <c:pt idx="257">
                  <c:v>0.5025481706637263</c:v>
                </c:pt>
                <c:pt idx="258">
                  <c:v>0.5036773291859675</c:v>
                </c:pt>
                <c:pt idx="259">
                  <c:v>0.5054193399484042</c:v>
                </c:pt>
                <c:pt idx="260">
                  <c:v>0.5070797461286634</c:v>
                </c:pt>
                <c:pt idx="261">
                  <c:v>0.5083223701396113</c:v>
                </c:pt>
                <c:pt idx="262">
                  <c:v>0.5094185605417603</c:v>
                </c:pt>
                <c:pt idx="263">
                  <c:v>0.5106266662871188</c:v>
                </c:pt>
                <c:pt idx="264">
                  <c:v>0.5121503877973652</c:v>
                </c:pt>
                <c:pt idx="265">
                  <c:v>0.5137392744274346</c:v>
                </c:pt>
                <c:pt idx="266">
                  <c:v>0.515025927066842</c:v>
                </c:pt>
                <c:pt idx="267">
                  <c:v>0.5158145674992977</c:v>
                </c:pt>
                <c:pt idx="268">
                  <c:v>0.5158086417449761</c:v>
                </c:pt>
                <c:pt idx="269">
                  <c:v>0.5152098129956326</c:v>
                </c:pt>
                <c:pt idx="270">
                  <c:v>0.5145057520108881</c:v>
                </c:pt>
                <c:pt idx="271">
                  <c:v>0.5139785094185281</c:v>
                </c:pt>
                <c:pt idx="272">
                  <c:v>0.5135958261143174</c:v>
                </c:pt>
                <c:pt idx="273">
                  <c:v>0.5131223543012422</c:v>
                </c:pt>
                <c:pt idx="274">
                  <c:v>0.5129131901411002</c:v>
                </c:pt>
                <c:pt idx="275">
                  <c:v>0.5132836394472882</c:v>
                </c:pt>
                <c:pt idx="276">
                  <c:v>0.5133754874323448</c:v>
                </c:pt>
                <c:pt idx="277">
                  <c:v>0.5131083672687948</c:v>
                </c:pt>
                <c:pt idx="278">
                  <c:v>0.51305159606996</c:v>
                </c:pt>
                <c:pt idx="279">
                  <c:v>0.5127348423641593</c:v>
                </c:pt>
                <c:pt idx="280">
                  <c:v>0.5121510228123541</c:v>
                </c:pt>
                <c:pt idx="281">
                  <c:v>0.5118585192027842</c:v>
                </c:pt>
                <c:pt idx="282">
                  <c:v>0.5119453875200055</c:v>
                </c:pt>
                <c:pt idx="283">
                  <c:v>0.5126605642703124</c:v>
                </c:pt>
                <c:pt idx="284">
                  <c:v>0.5142085542067218</c:v>
                </c:pt>
                <c:pt idx="285">
                  <c:v>0.5159432422387754</c:v>
                </c:pt>
                <c:pt idx="286">
                  <c:v>0.5174665242384676</c:v>
                </c:pt>
                <c:pt idx="287">
                  <c:v>0.5187688890785362</c:v>
                </c:pt>
                <c:pt idx="288">
                  <c:v>0.5191907474924877</c:v>
                </c:pt>
                <c:pt idx="289">
                  <c:v>0.5186976943452686</c:v>
                </c:pt>
                <c:pt idx="290">
                  <c:v>0.5183222930091593</c:v>
                </c:pt>
                <c:pt idx="291">
                  <c:v>0.5184601635006811</c:v>
                </c:pt>
                <c:pt idx="292">
                  <c:v>0.518684050712696</c:v>
                </c:pt>
                <c:pt idx="293">
                  <c:v>0.5188519788924666</c:v>
                </c:pt>
                <c:pt idx="294">
                  <c:v>0.519240382891691</c:v>
                </c:pt>
                <c:pt idx="295">
                  <c:v>0.5198149971304857</c:v>
                </c:pt>
                <c:pt idx="296">
                  <c:v>0.5207841498334458</c:v>
                </c:pt>
                <c:pt idx="297">
                  <c:v>0.522467260524523</c:v>
                </c:pt>
                <c:pt idx="298">
                  <c:v>0.5248386348010147</c:v>
                </c:pt>
                <c:pt idx="299">
                  <c:v>0.5273564183810129</c:v>
                </c:pt>
                <c:pt idx="300">
                  <c:v>0.5289893231042626</c:v>
                </c:pt>
                <c:pt idx="301">
                  <c:v>0.5295420112560285</c:v>
                </c:pt>
                <c:pt idx="302">
                  <c:v>0.5297302652404435</c:v>
                </c:pt>
              </c:numCache>
            </c:numRef>
          </c:yVal>
          <c:smooth val="0"/>
        </c:ser>
        <c:axId val="55116257"/>
        <c:axId val="26284266"/>
      </c:scatterChart>
      <c:valAx>
        <c:axId val="5511625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crossBetween val="midCat"/>
        <c:dispUnits/>
      </c:valAx>
      <c:valAx>
        <c:axId val="26284266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38100</xdr:rowOff>
    </xdr:from>
    <xdr:to>
      <xdr:col>11</xdr:col>
      <xdr:colOff>333375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152650" y="800100"/>
        <a:ext cx="4867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1">
      <selection activeCell="C1" sqref="C1"/>
    </sheetView>
  </sheetViews>
  <sheetFormatPr defaultColWidth="9.140625" defaultRowHeight="12.75"/>
  <cols>
    <col min="1" max="1" width="12.7109375" style="2" customWidth="1"/>
    <col min="2" max="10" width="8.7109375" style="2" customWidth="1"/>
    <col min="11" max="16384" width="9.140625" style="2" customWidth="1"/>
  </cols>
  <sheetData>
    <row r="1" spans="1:8" ht="12">
      <c r="A1" s="1" t="s">
        <v>6</v>
      </c>
      <c r="H1" s="10" t="s">
        <v>15</v>
      </c>
    </row>
    <row r="2" spans="1:8" ht="12">
      <c r="A2" s="1" t="s">
        <v>11</v>
      </c>
      <c r="H2" s="2" t="s">
        <v>16</v>
      </c>
    </row>
    <row r="3" spans="1:8" ht="12">
      <c r="A3" s="3" t="s">
        <v>10</v>
      </c>
      <c r="B3" s="4" t="str">
        <f>HYPERLINK("http://unicorn.us.com/alex/allpolefilters.html")</f>
        <v>http://unicorn.us.com/alex/allpolefilters.html</v>
      </c>
      <c r="C3" s="4"/>
      <c r="D3" s="4"/>
      <c r="E3" s="4"/>
      <c r="H3" s="2" t="s">
        <v>17</v>
      </c>
    </row>
    <row r="4" spans="1:8" ht="12">
      <c r="A4" s="3"/>
      <c r="B4" s="7"/>
      <c r="C4" s="7"/>
      <c r="D4" s="7"/>
      <c r="E4" s="7"/>
      <c r="H4" s="2" t="s">
        <v>18</v>
      </c>
    </row>
    <row r="5" ht="12">
      <c r="B5" s="8" t="s">
        <v>12</v>
      </c>
    </row>
    <row r="6" spans="1:2" ht="12">
      <c r="A6" s="3" t="s">
        <v>0</v>
      </c>
      <c r="B6" s="5">
        <v>3</v>
      </c>
    </row>
    <row r="7" spans="1:2" ht="12">
      <c r="A7" s="3" t="s">
        <v>1</v>
      </c>
      <c r="B7" s="5">
        <v>3</v>
      </c>
    </row>
    <row r="8" spans="1:2" ht="12">
      <c r="A8" s="3" t="s">
        <v>7</v>
      </c>
      <c r="B8" s="5">
        <v>0.01</v>
      </c>
    </row>
    <row r="10" ht="12">
      <c r="B10" s="9" t="s">
        <v>13</v>
      </c>
    </row>
    <row r="11" spans="1:2" ht="12">
      <c r="A11" s="3" t="s">
        <v>19</v>
      </c>
      <c r="B11" s="2">
        <f>1/SQRT((2*g-p*p+SQRT((2*g-p*p)^2-4*g*g*(1-2^(1/1))))/2)</f>
        <v>0.7344008870614411</v>
      </c>
    </row>
    <row r="12" spans="1:2" ht="12">
      <c r="A12" s="3" t="s">
        <v>20</v>
      </c>
      <c r="B12" s="2">
        <f>TAN(PI()*B11*B8)</f>
        <v>0.023075979000125018</v>
      </c>
    </row>
    <row r="13" ht="12">
      <c r="A13" s="6"/>
    </row>
    <row r="14" spans="1:2" ht="12">
      <c r="A14" s="3" t="s">
        <v>21</v>
      </c>
      <c r="B14" s="2">
        <f>g*w0^2/(1+p*w0+g*w0^2)</f>
        <v>0.0014918420515921632</v>
      </c>
    </row>
    <row r="15" spans="1:2" ht="12">
      <c r="A15" s="3" t="s">
        <v>2</v>
      </c>
      <c r="B15" s="2">
        <f>2*a0</f>
        <v>0.0029836841031843264</v>
      </c>
    </row>
    <row r="16" spans="1:2" ht="12">
      <c r="A16" s="3" t="s">
        <v>3</v>
      </c>
      <c r="B16" s="2">
        <f>a0</f>
        <v>0.0014918420515921632</v>
      </c>
    </row>
    <row r="17" spans="1:2" ht="12">
      <c r="A17" s="3" t="s">
        <v>4</v>
      </c>
      <c r="B17" s="2">
        <f>2*a0*(1/(g*w0^2)-1)</f>
        <v>1.8647343643975585</v>
      </c>
    </row>
    <row r="18" spans="1:2" ht="12">
      <c r="A18" s="3" t="s">
        <v>5</v>
      </c>
      <c r="B18" s="2">
        <f>1-SUM(B14:B17)</f>
        <v>-0.870701732603927</v>
      </c>
    </row>
    <row r="19" ht="12">
      <c r="A19" s="3"/>
    </row>
    <row r="20" spans="1:3" ht="12">
      <c r="A20" s="11" t="s">
        <v>8</v>
      </c>
      <c r="B20" s="11" t="s">
        <v>9</v>
      </c>
      <c r="C20" s="11" t="s">
        <v>14</v>
      </c>
    </row>
    <row r="21" spans="1:3" ht="12">
      <c r="A21" s="2">
        <v>0</v>
      </c>
      <c r="B21" s="2">
        <v>0</v>
      </c>
      <c r="C21" s="2">
        <f>B21</f>
        <v>0</v>
      </c>
    </row>
    <row r="22" spans="1:3" ht="12">
      <c r="A22" s="2">
        <f>1+A21</f>
        <v>1</v>
      </c>
      <c r="B22" s="2">
        <f>B21</f>
        <v>0</v>
      </c>
      <c r="C22" s="2">
        <f>B22</f>
        <v>0</v>
      </c>
    </row>
    <row r="23" spans="1:3" ht="12">
      <c r="A23" s="2">
        <f aca="true" t="shared" si="0" ref="A23:A86">1+A22</f>
        <v>2</v>
      </c>
      <c r="B23" s="2">
        <f aca="true" t="shared" si="1" ref="B23:B86">B22</f>
        <v>0</v>
      </c>
      <c r="C23" s="2">
        <f>$B$14*B23+$B$15*B22+$B$16*B21+$B$17*C22+$B$18*C21</f>
        <v>0</v>
      </c>
    </row>
    <row r="24" spans="1:3" ht="12">
      <c r="A24" s="2">
        <f t="shared" si="0"/>
        <v>3</v>
      </c>
      <c r="B24" s="2">
        <f t="shared" si="1"/>
        <v>0</v>
      </c>
      <c r="C24" s="2">
        <f aca="true" t="shared" si="2" ref="C24:C87">$B$14*B24+$B$15*B23+$B$16*B22+$B$17*C23+$B$18*C22</f>
        <v>0</v>
      </c>
    </row>
    <row r="25" spans="1:3" ht="12">
      <c r="A25" s="2">
        <f t="shared" si="0"/>
        <v>4</v>
      </c>
      <c r="B25" s="2">
        <f t="shared" si="1"/>
        <v>0</v>
      </c>
      <c r="C25" s="2">
        <f t="shared" si="2"/>
        <v>0</v>
      </c>
    </row>
    <row r="26" spans="1:3" ht="12">
      <c r="A26" s="2">
        <f t="shared" si="0"/>
        <v>5</v>
      </c>
      <c r="B26" s="2">
        <f t="shared" si="1"/>
        <v>0</v>
      </c>
      <c r="C26" s="2">
        <f t="shared" si="2"/>
        <v>0</v>
      </c>
    </row>
    <row r="27" spans="1:3" ht="12">
      <c r="A27" s="2">
        <f t="shared" si="0"/>
        <v>6</v>
      </c>
      <c r="B27" s="2">
        <f t="shared" si="1"/>
        <v>0</v>
      </c>
      <c r="C27" s="2">
        <f t="shared" si="2"/>
        <v>0</v>
      </c>
    </row>
    <row r="28" spans="1:3" ht="12">
      <c r="A28" s="2">
        <f t="shared" si="0"/>
        <v>7</v>
      </c>
      <c r="B28" s="2">
        <f t="shared" si="1"/>
        <v>0</v>
      </c>
      <c r="C28" s="2">
        <f t="shared" si="2"/>
        <v>0</v>
      </c>
    </row>
    <row r="29" spans="1:3" ht="12">
      <c r="A29" s="2">
        <f t="shared" si="0"/>
        <v>8</v>
      </c>
      <c r="B29" s="2">
        <f t="shared" si="1"/>
        <v>0</v>
      </c>
      <c r="C29" s="2">
        <f t="shared" si="2"/>
        <v>0</v>
      </c>
    </row>
    <row r="30" spans="1:3" ht="12">
      <c r="A30" s="2">
        <f t="shared" si="0"/>
        <v>9</v>
      </c>
      <c r="B30" s="2">
        <f t="shared" si="1"/>
        <v>0</v>
      </c>
      <c r="C30" s="2">
        <f t="shared" si="2"/>
        <v>0</v>
      </c>
    </row>
    <row r="31" spans="1:3" ht="12">
      <c r="A31" s="2">
        <f t="shared" si="0"/>
        <v>10</v>
      </c>
      <c r="B31" s="2">
        <f t="shared" si="1"/>
        <v>0</v>
      </c>
      <c r="C31" s="2">
        <f t="shared" si="2"/>
        <v>0</v>
      </c>
    </row>
    <row r="32" spans="1:3" ht="12">
      <c r="A32" s="2">
        <f t="shared" si="0"/>
        <v>11</v>
      </c>
      <c r="B32" s="2">
        <f t="shared" si="1"/>
        <v>0</v>
      </c>
      <c r="C32" s="2">
        <f t="shared" si="2"/>
        <v>0</v>
      </c>
    </row>
    <row r="33" spans="1:3" ht="12">
      <c r="A33" s="2">
        <f t="shared" si="0"/>
        <v>12</v>
      </c>
      <c r="B33" s="2">
        <f t="shared" si="1"/>
        <v>0</v>
      </c>
      <c r="C33" s="2">
        <f t="shared" si="2"/>
        <v>0</v>
      </c>
    </row>
    <row r="34" spans="1:3" ht="12">
      <c r="A34" s="2">
        <f t="shared" si="0"/>
        <v>13</v>
      </c>
      <c r="B34" s="2">
        <f t="shared" si="1"/>
        <v>0</v>
      </c>
      <c r="C34" s="2">
        <f t="shared" si="2"/>
        <v>0</v>
      </c>
    </row>
    <row r="35" spans="1:3" ht="12">
      <c r="A35" s="2">
        <f t="shared" si="0"/>
        <v>14</v>
      </c>
      <c r="B35" s="2">
        <f t="shared" si="1"/>
        <v>0</v>
      </c>
      <c r="C35" s="2">
        <f t="shared" si="2"/>
        <v>0</v>
      </c>
    </row>
    <row r="36" spans="1:3" ht="12">
      <c r="A36" s="2">
        <f t="shared" si="0"/>
        <v>15</v>
      </c>
      <c r="B36" s="2">
        <f t="shared" si="1"/>
        <v>0</v>
      </c>
      <c r="C36" s="2">
        <f t="shared" si="2"/>
        <v>0</v>
      </c>
    </row>
    <row r="37" spans="1:3" ht="12">
      <c r="A37" s="2">
        <f t="shared" si="0"/>
        <v>16</v>
      </c>
      <c r="B37" s="2">
        <f t="shared" si="1"/>
        <v>0</v>
      </c>
      <c r="C37" s="2">
        <f t="shared" si="2"/>
        <v>0</v>
      </c>
    </row>
    <row r="38" spans="1:3" ht="12">
      <c r="A38" s="2">
        <f t="shared" si="0"/>
        <v>17</v>
      </c>
      <c r="B38" s="2">
        <f t="shared" si="1"/>
        <v>0</v>
      </c>
      <c r="C38" s="2">
        <f t="shared" si="2"/>
        <v>0</v>
      </c>
    </row>
    <row r="39" spans="1:3" ht="12">
      <c r="A39" s="2">
        <f t="shared" si="0"/>
        <v>18</v>
      </c>
      <c r="B39" s="2">
        <f t="shared" si="1"/>
        <v>0</v>
      </c>
      <c r="C39" s="2">
        <f t="shared" si="2"/>
        <v>0</v>
      </c>
    </row>
    <row r="40" spans="1:3" ht="12">
      <c r="A40" s="2">
        <f t="shared" si="0"/>
        <v>19</v>
      </c>
      <c r="B40" s="2">
        <f t="shared" si="1"/>
        <v>0</v>
      </c>
      <c r="C40" s="2">
        <f t="shared" si="2"/>
        <v>0</v>
      </c>
    </row>
    <row r="41" spans="1:3" ht="12">
      <c r="A41" s="2">
        <f t="shared" si="0"/>
        <v>20</v>
      </c>
      <c r="B41" s="2">
        <f t="shared" si="1"/>
        <v>0</v>
      </c>
      <c r="C41" s="2">
        <f t="shared" si="2"/>
        <v>0</v>
      </c>
    </row>
    <row r="42" spans="1:3" ht="12">
      <c r="A42" s="2">
        <f t="shared" si="0"/>
        <v>21</v>
      </c>
      <c r="B42" s="2">
        <f t="shared" si="1"/>
        <v>0</v>
      </c>
      <c r="C42" s="2">
        <f t="shared" si="2"/>
        <v>0</v>
      </c>
    </row>
    <row r="43" spans="1:3" ht="12">
      <c r="A43" s="2">
        <f t="shared" si="0"/>
        <v>22</v>
      </c>
      <c r="B43" s="2">
        <f t="shared" si="1"/>
        <v>0</v>
      </c>
      <c r="C43" s="2">
        <f t="shared" si="2"/>
        <v>0</v>
      </c>
    </row>
    <row r="44" spans="1:3" ht="12">
      <c r="A44" s="2">
        <f t="shared" si="0"/>
        <v>23</v>
      </c>
      <c r="B44" s="2">
        <f t="shared" si="1"/>
        <v>0</v>
      </c>
      <c r="C44" s="2">
        <f t="shared" si="2"/>
        <v>0</v>
      </c>
    </row>
    <row r="45" spans="1:3" ht="12">
      <c r="A45" s="2">
        <f t="shared" si="0"/>
        <v>24</v>
      </c>
      <c r="B45" s="2">
        <f t="shared" si="1"/>
        <v>0</v>
      </c>
      <c r="C45" s="2">
        <f t="shared" si="2"/>
        <v>0</v>
      </c>
    </row>
    <row r="46" spans="1:3" ht="12">
      <c r="A46" s="2">
        <f t="shared" si="0"/>
        <v>25</v>
      </c>
      <c r="B46" s="2">
        <f t="shared" si="1"/>
        <v>0</v>
      </c>
      <c r="C46" s="2">
        <f t="shared" si="2"/>
        <v>0</v>
      </c>
    </row>
    <row r="47" spans="1:3" ht="12">
      <c r="A47" s="2">
        <f t="shared" si="0"/>
        <v>26</v>
      </c>
      <c r="B47" s="2">
        <f t="shared" si="1"/>
        <v>0</v>
      </c>
      <c r="C47" s="2">
        <f t="shared" si="2"/>
        <v>0</v>
      </c>
    </row>
    <row r="48" spans="1:3" ht="12">
      <c r="A48" s="2">
        <f t="shared" si="0"/>
        <v>27</v>
      </c>
      <c r="B48" s="2">
        <f t="shared" si="1"/>
        <v>0</v>
      </c>
      <c r="C48" s="2">
        <f t="shared" si="2"/>
        <v>0</v>
      </c>
    </row>
    <row r="49" spans="1:3" ht="12">
      <c r="A49" s="2">
        <f t="shared" si="0"/>
        <v>28</v>
      </c>
      <c r="B49" s="2">
        <f t="shared" si="1"/>
        <v>0</v>
      </c>
      <c r="C49" s="2">
        <f t="shared" si="2"/>
        <v>0</v>
      </c>
    </row>
    <row r="50" spans="1:3" ht="12">
      <c r="A50" s="2">
        <f t="shared" si="0"/>
        <v>29</v>
      </c>
      <c r="B50" s="2">
        <f t="shared" si="1"/>
        <v>0</v>
      </c>
      <c r="C50" s="2">
        <f t="shared" si="2"/>
        <v>0</v>
      </c>
    </row>
    <row r="51" spans="1:3" ht="12">
      <c r="A51" s="2">
        <f t="shared" si="0"/>
        <v>30</v>
      </c>
      <c r="B51" s="2">
        <v>1</v>
      </c>
      <c r="C51" s="2">
        <f t="shared" si="2"/>
        <v>0.0014918420515921632</v>
      </c>
    </row>
    <row r="52" spans="1:3" ht="12">
      <c r="A52" s="2">
        <f t="shared" si="0"/>
        <v>31</v>
      </c>
      <c r="B52" s="2">
        <f t="shared" si="1"/>
        <v>1</v>
      </c>
      <c r="C52" s="2">
        <f t="shared" si="2"/>
        <v>0.007257415294633752</v>
      </c>
    </row>
    <row r="53" spans="1:3" ht="12">
      <c r="A53" s="2">
        <f t="shared" si="0"/>
        <v>32</v>
      </c>
      <c r="B53" s="2">
        <f t="shared" si="1"/>
        <v>1</v>
      </c>
      <c r="C53" s="2">
        <f t="shared" si="2"/>
        <v>0.018201570443883947</v>
      </c>
    </row>
    <row r="54" spans="1:3" ht="12">
      <c r="A54" s="2">
        <f t="shared" si="0"/>
        <v>33</v>
      </c>
      <c r="B54" s="2">
        <f t="shared" si="1"/>
        <v>1</v>
      </c>
      <c r="C54" s="2">
        <f t="shared" si="2"/>
        <v>0.033589418027818126</v>
      </c>
    </row>
    <row r="55" spans="1:3" ht="12">
      <c r="A55" s="2">
        <f t="shared" si="0"/>
        <v>34</v>
      </c>
      <c r="B55" s="2">
        <f t="shared" si="1"/>
        <v>1</v>
      </c>
      <c r="C55" s="2">
        <f t="shared" si="2"/>
        <v>0.05275457136135381</v>
      </c>
    </row>
    <row r="56" spans="1:3" ht="12">
      <c r="A56" s="2">
        <f t="shared" si="0"/>
        <v>35</v>
      </c>
      <c r="B56" s="2">
        <f t="shared" si="1"/>
        <v>1</v>
      </c>
      <c r="C56" s="2">
        <f t="shared" si="2"/>
        <v>0.07509426582896957</v>
      </c>
    </row>
    <row r="57" spans="1:3" ht="12">
      <c r="A57" s="2">
        <f t="shared" si="0"/>
        <v>36</v>
      </c>
      <c r="B57" s="2">
        <f t="shared" si="1"/>
        <v>1</v>
      </c>
      <c r="C57" s="2">
        <f t="shared" si="2"/>
        <v>0.10006472957974522</v>
      </c>
    </row>
    <row r="58" spans="1:3" ht="12">
      <c r="A58" s="2">
        <f t="shared" si="0"/>
        <v>37</v>
      </c>
      <c r="B58" s="2">
        <f t="shared" si="1"/>
        <v>1</v>
      </c>
      <c r="C58" s="2">
        <f t="shared" si="2"/>
        <v>0.12717680075196475</v>
      </c>
    </row>
    <row r="59" spans="1:3" ht="12">
      <c r="A59" s="2">
        <f t="shared" si="0"/>
        <v>38</v>
      </c>
      <c r="B59" s="2">
        <f t="shared" si="1"/>
        <v>1</v>
      </c>
      <c r="C59" s="2">
        <f t="shared" si="2"/>
        <v>0.15599178550507098</v>
      </c>
    </row>
    <row r="60" spans="1:3" ht="12">
      <c r="A60" s="2">
        <f t="shared" si="0"/>
        <v>39</v>
      </c>
      <c r="B60" s="2">
        <f t="shared" si="1"/>
        <v>1</v>
      </c>
      <c r="C60" s="2">
        <f t="shared" si="2"/>
        <v>0.18611755043964737</v>
      </c>
    </row>
    <row r="61" spans="1:3" ht="12">
      <c r="A61" s="2">
        <f t="shared" si="0"/>
        <v>40</v>
      </c>
      <c r="B61" s="2">
        <f t="shared" si="1"/>
        <v>1</v>
      </c>
      <c r="C61" s="2">
        <f t="shared" si="2"/>
        <v>0.2172048424174296</v>
      </c>
    </row>
    <row r="62" spans="1:3" ht="12">
      <c r="A62" s="2">
        <f t="shared" si="0"/>
        <v>41</v>
      </c>
      <c r="B62" s="2">
        <f t="shared" si="1"/>
        <v>1</v>
      </c>
      <c r="C62" s="2">
        <f t="shared" si="2"/>
        <v>0.24894382833990636</v>
      </c>
    </row>
    <row r="63" spans="1:3" ht="12">
      <c r="A63" s="2">
        <f t="shared" si="0"/>
        <v>42</v>
      </c>
      <c r="B63" s="2">
        <f t="shared" si="1"/>
        <v>1</v>
      </c>
      <c r="C63" s="2">
        <f t="shared" si="2"/>
        <v>0.28106084709365997</v>
      </c>
    </row>
    <row r="64" spans="1:3" ht="12">
      <c r="A64" s="2">
        <f t="shared" si="0"/>
        <v>43</v>
      </c>
      <c r="B64" s="2">
        <f t="shared" si="1"/>
        <v>1</v>
      </c>
      <c r="C64" s="2">
        <f t="shared" si="2"/>
        <v>0.313315365611993</v>
      </c>
    </row>
    <row r="65" spans="1:3" ht="12">
      <c r="A65" s="2">
        <f t="shared" si="0"/>
        <v>44</v>
      </c>
      <c r="B65" s="2">
        <f t="shared" si="1"/>
        <v>1</v>
      </c>
      <c r="C65" s="2">
        <f t="shared" si="2"/>
        <v>0.34549713082526</v>
      </c>
    </row>
    <row r="66" spans="1:3" ht="12">
      <c r="A66" s="2">
        <f t="shared" si="0"/>
        <v>45</v>
      </c>
      <c r="B66" s="2">
        <f t="shared" si="1"/>
        <v>1</v>
      </c>
      <c r="C66" s="2">
        <f t="shared" si="2"/>
        <v>0.3774235091671948</v>
      </c>
    </row>
    <row r="67" spans="1:3" ht="12">
      <c r="A67" s="2">
        <f t="shared" si="0"/>
        <v>46</v>
      </c>
      <c r="B67" s="2">
        <f t="shared" si="1"/>
        <v>1</v>
      </c>
      <c r="C67" s="2">
        <f t="shared" si="2"/>
        <v>0.40893700526271426</v>
      </c>
    </row>
    <row r="68" spans="1:3" ht="12">
      <c r="A68" s="2">
        <f t="shared" si="0"/>
        <v>47</v>
      </c>
      <c r="B68" s="2">
        <f t="shared" si="1"/>
        <v>1</v>
      </c>
      <c r="C68" s="2">
        <f t="shared" si="2"/>
        <v>0.4399029514362465</v>
      </c>
    </row>
    <row r="69" spans="1:3" ht="12">
      <c r="A69" s="2">
        <f t="shared" si="0"/>
        <v>48</v>
      </c>
      <c r="B69" s="2">
        <f t="shared" si="1"/>
        <v>1</v>
      </c>
      <c r="C69" s="2">
        <f t="shared" si="2"/>
        <v>0.47020735974134137</v>
      </c>
    </row>
    <row r="70" spans="1:3" ht="12">
      <c r="A70" s="2">
        <f t="shared" si="0"/>
        <v>49</v>
      </c>
      <c r="B70" s="2">
        <f t="shared" si="1"/>
        <v>1</v>
      </c>
      <c r="C70" s="2">
        <f t="shared" si="2"/>
        <v>0.499754928315572</v>
      </c>
    </row>
    <row r="71" spans="1:3" ht="12">
      <c r="A71" s="2">
        <f t="shared" si="0"/>
        <v>50</v>
      </c>
      <c r="B71" s="2">
        <f t="shared" si="1"/>
        <v>1</v>
      </c>
      <c r="C71" s="2">
        <f t="shared" si="2"/>
        <v>0.5284671940035502</v>
      </c>
    </row>
    <row r="72" spans="1:3" ht="12">
      <c r="A72" s="2">
        <f t="shared" si="0"/>
        <v>51</v>
      </c>
      <c r="B72" s="2">
        <f t="shared" si="1"/>
        <v>1</v>
      </c>
      <c r="C72" s="2">
        <f t="shared" si="2"/>
        <v>0.5562808233598203</v>
      </c>
    </row>
    <row r="73" spans="1:3" ht="12">
      <c r="A73" s="2">
        <f t="shared" si="0"/>
        <v>52</v>
      </c>
      <c r="B73" s="2">
        <f t="shared" si="1"/>
        <v>1</v>
      </c>
      <c r="C73" s="2">
        <f t="shared" si="2"/>
        <v>0.5831460343375667</v>
      </c>
    </row>
    <row r="74" spans="1:3" ht="12">
      <c r="A74" s="2">
        <f t="shared" si="0"/>
        <v>53</v>
      </c>
      <c r="B74" s="2">
        <f t="shared" si="1"/>
        <v>1</v>
      </c>
      <c r="C74" s="2">
        <f t="shared" si="2"/>
        <v>0.6090251411840533</v>
      </c>
    </row>
    <row r="75" spans="1:3" ht="12">
      <c r="A75" s="2">
        <f t="shared" si="0"/>
        <v>54</v>
      </c>
      <c r="B75" s="2">
        <f t="shared" si="1"/>
        <v>1</v>
      </c>
      <c r="C75" s="2">
        <f t="shared" si="2"/>
        <v>0.633891215295519</v>
      </c>
    </row>
    <row r="76" spans="1:3" ht="12">
      <c r="A76" s="2">
        <f t="shared" si="0"/>
        <v>55</v>
      </c>
      <c r="B76" s="2">
        <f t="shared" si="1"/>
        <v>1</v>
      </c>
      <c r="C76" s="2">
        <f t="shared" si="2"/>
        <v>0.6577268550293475</v>
      </c>
    </row>
    <row r="77" spans="1:3" ht="12">
      <c r="A77" s="2">
        <f t="shared" si="0"/>
        <v>56</v>
      </c>
      <c r="B77" s="2">
        <f t="shared" si="1"/>
        <v>1</v>
      </c>
      <c r="C77" s="2">
        <f t="shared" si="2"/>
        <v>0.6805230577265066</v>
      </c>
    </row>
    <row r="78" spans="1:3" ht="12">
      <c r="A78" s="2">
        <f t="shared" si="0"/>
        <v>57</v>
      </c>
      <c r="B78" s="2">
        <f t="shared" si="1"/>
        <v>1</v>
      </c>
      <c r="C78" s="2">
        <f t="shared" si="2"/>
        <v>0.702278187459704</v>
      </c>
    </row>
    <row r="79" spans="1:3" ht="12">
      <c r="A79" s="2">
        <f t="shared" si="0"/>
        <v>58</v>
      </c>
      <c r="B79" s="2">
        <f t="shared" si="1"/>
        <v>1</v>
      </c>
      <c r="C79" s="2">
        <f t="shared" si="2"/>
        <v>0.7229970322899177</v>
      </c>
    </row>
    <row r="80" spans="1:3" ht="12">
      <c r="A80" s="2">
        <f t="shared" si="0"/>
        <v>59</v>
      </c>
      <c r="B80" s="2">
        <f t="shared" si="1"/>
        <v>1</v>
      </c>
      <c r="C80" s="2">
        <f t="shared" si="2"/>
        <v>0.7426899450837195</v>
      </c>
    </row>
    <row r="81" spans="1:3" ht="12">
      <c r="A81" s="2">
        <f t="shared" si="0"/>
        <v>60</v>
      </c>
      <c r="B81" s="2">
        <f t="shared" si="1"/>
        <v>1</v>
      </c>
      <c r="C81" s="2">
        <f t="shared" si="2"/>
        <v>0.7613720622141872</v>
      </c>
    </row>
    <row r="82" spans="1:3" ht="12">
      <c r="A82" s="2">
        <f t="shared" si="0"/>
        <v>61</v>
      </c>
      <c r="B82" s="2">
        <f t="shared" si="1"/>
        <v>1</v>
      </c>
      <c r="C82" s="2">
        <f t="shared" si="2"/>
        <v>0.7790625947374892</v>
      </c>
    </row>
    <row r="83" spans="1:3" ht="12">
      <c r="A83" s="2">
        <f t="shared" si="0"/>
        <v>62</v>
      </c>
      <c r="B83" s="2">
        <f t="shared" si="1"/>
        <v>1</v>
      </c>
      <c r="C83" s="2">
        <f t="shared" si="2"/>
        <v>0.7957841869039753</v>
      </c>
    </row>
    <row r="84" spans="1:3" ht="12">
      <c r="A84" s="2">
        <f t="shared" si="0"/>
        <v>63</v>
      </c>
      <c r="B84" s="2">
        <f t="shared" si="1"/>
        <v>1</v>
      </c>
      <c r="C84" s="2">
        <f t="shared" si="2"/>
        <v>0.811562337125538</v>
      </c>
    </row>
    <row r="85" spans="1:3" ht="12">
      <c r="A85" s="2">
        <f t="shared" si="0"/>
        <v>64</v>
      </c>
      <c r="B85" s="2">
        <f t="shared" si="1"/>
        <v>1</v>
      </c>
      <c r="C85" s="2">
        <f t="shared" si="2"/>
        <v>0.8264248767790572</v>
      </c>
    </row>
    <row r="86" spans="1:3" ht="12">
      <c r="A86" s="2">
        <f t="shared" si="0"/>
        <v>65</v>
      </c>
      <c r="B86" s="2">
        <f t="shared" si="1"/>
        <v>1</v>
      </c>
      <c r="C86" s="2">
        <f t="shared" si="2"/>
        <v>0.8404015024779962</v>
      </c>
    </row>
    <row r="87" spans="1:3" ht="12">
      <c r="A87" s="2">
        <f aca="true" t="shared" si="3" ref="A87:A150">1+A86</f>
        <v>66</v>
      </c>
      <c r="B87" s="2">
        <f aca="true" t="shared" si="4" ref="B87:B150">B86</f>
        <v>1</v>
      </c>
      <c r="C87" s="2">
        <f t="shared" si="2"/>
        <v>0.8535233576899159</v>
      </c>
    </row>
    <row r="88" spans="1:3" ht="12">
      <c r="A88" s="2">
        <f t="shared" si="3"/>
        <v>67</v>
      </c>
      <c r="B88" s="2">
        <f t="shared" si="4"/>
        <v>1</v>
      </c>
      <c r="C88" s="2">
        <f aca="true" t="shared" si="5" ref="C88:C151">$B$14*B88+$B$15*B87+$B$16*B86+$B$17*C87+$B$18*C86</f>
        <v>0.8658226598162091</v>
      </c>
    </row>
    <row r="89" spans="1:3" ht="12">
      <c r="A89" s="2">
        <f t="shared" si="3"/>
        <v>68</v>
      </c>
      <c r="B89" s="2">
        <f t="shared" si="4"/>
        <v>1</v>
      </c>
      <c r="C89" s="2">
        <f t="shared" si="5"/>
        <v>0.8773323690812196</v>
      </c>
    </row>
    <row r="90" spans="1:3" ht="12">
      <c r="A90" s="2">
        <f t="shared" si="3"/>
        <v>69</v>
      </c>
      <c r="B90" s="2">
        <f t="shared" si="4"/>
        <v>1</v>
      </c>
      <c r="C90" s="2">
        <f t="shared" si="5"/>
        <v>0.8880858958007269</v>
      </c>
    </row>
    <row r="91" spans="1:3" ht="12">
      <c r="A91" s="2">
        <f t="shared" si="3"/>
        <v>70</v>
      </c>
      <c r="B91" s="2">
        <f t="shared" si="4"/>
        <v>1</v>
      </c>
      <c r="C91" s="2">
        <f t="shared" si="5"/>
        <v>0.8981168428142475</v>
      </c>
    </row>
    <row r="92" spans="1:3" ht="12">
      <c r="A92" s="2">
        <f t="shared" si="3"/>
        <v>71</v>
      </c>
      <c r="B92" s="2">
        <f t="shared" si="4"/>
        <v>1</v>
      </c>
      <c r="C92" s="2">
        <f t="shared" si="5"/>
        <v>0.9074587800715328</v>
      </c>
    </row>
    <row r="93" spans="1:3" ht="12">
      <c r="A93" s="2">
        <f t="shared" si="3"/>
        <v>72</v>
      </c>
      <c r="B93" s="2">
        <f t="shared" si="4"/>
        <v>1</v>
      </c>
      <c r="C93" s="2">
        <f t="shared" si="5"/>
        <v>0.916145048560908</v>
      </c>
    </row>
    <row r="94" spans="1:3" ht="12">
      <c r="A94" s="2">
        <f t="shared" si="3"/>
        <v>73</v>
      </c>
      <c r="B94" s="2">
        <f t="shared" si="4"/>
        <v>1</v>
      </c>
      <c r="C94" s="2">
        <f t="shared" si="5"/>
        <v>0.924208590955634</v>
      </c>
    </row>
    <row r="95" spans="1:3" ht="12">
      <c r="A95" s="2">
        <f t="shared" si="3"/>
        <v>74</v>
      </c>
      <c r="B95" s="2">
        <f t="shared" si="4"/>
        <v>1</v>
      </c>
      <c r="C95" s="2">
        <f t="shared" si="5"/>
        <v>0.9316818065342943</v>
      </c>
    </row>
    <row r="96" spans="1:3" ht="12">
      <c r="A96" s="2">
        <f t="shared" si="3"/>
        <v>75</v>
      </c>
      <c r="B96" s="2">
        <f t="shared" si="4"/>
        <v>1</v>
      </c>
      <c r="C96" s="2">
        <f t="shared" si="5"/>
        <v>0.9385964281023603</v>
      </c>
    </row>
    <row r="97" spans="1:3" ht="12">
      <c r="A97" s="2">
        <f t="shared" si="3"/>
        <v>76</v>
      </c>
      <c r="B97" s="2">
        <f t="shared" si="4"/>
        <v>1</v>
      </c>
      <c r="C97" s="2">
        <f t="shared" si="5"/>
        <v>0.9449834188046753</v>
      </c>
    </row>
    <row r="98" spans="1:3" ht="12">
      <c r="A98" s="2">
        <f t="shared" si="3"/>
        <v>77</v>
      </c>
      <c r="B98" s="2">
        <f t="shared" si="4"/>
        <v>1</v>
      </c>
      <c r="C98" s="2">
        <f t="shared" si="5"/>
        <v>0.9508728868727542</v>
      </c>
    </row>
    <row r="99" spans="1:3" ht="12">
      <c r="A99" s="2">
        <f t="shared" si="3"/>
        <v>78</v>
      </c>
      <c r="B99" s="2">
        <f t="shared" si="4"/>
        <v>1</v>
      </c>
      <c r="C99" s="2">
        <f t="shared" si="5"/>
        <v>0.9562940164966921</v>
      </c>
    </row>
    <row r="100" spans="1:3" ht="12">
      <c r="A100" s="2">
        <f t="shared" si="3"/>
        <v>79</v>
      </c>
      <c r="B100" s="2">
        <f t="shared" si="4"/>
        <v>1</v>
      </c>
      <c r="C100" s="2">
        <f t="shared" si="5"/>
        <v>0.9612750131493111</v>
      </c>
    </row>
    <row r="101" spans="1:3" ht="12">
      <c r="A101" s="2">
        <f t="shared" si="3"/>
        <v>80</v>
      </c>
      <c r="B101" s="2">
        <f t="shared" si="4"/>
        <v>1</v>
      </c>
      <c r="C101" s="2">
        <f t="shared" si="5"/>
        <v>0.9658430618201655</v>
      </c>
    </row>
    <row r="102" spans="1:3" ht="12">
      <c r="A102" s="2">
        <f t="shared" si="3"/>
        <v>81</v>
      </c>
      <c r="B102" s="2">
        <f t="shared" si="4"/>
        <v>1</v>
      </c>
      <c r="C102" s="2">
        <f t="shared" si="5"/>
        <v>0.9700242967394189</v>
      </c>
    </row>
    <row r="103" spans="1:3" ht="12">
      <c r="A103" s="2">
        <f t="shared" si="3"/>
        <v>82</v>
      </c>
      <c r="B103" s="2">
        <f t="shared" si="4"/>
        <v>1</v>
      </c>
      <c r="C103" s="2">
        <f t="shared" si="5"/>
        <v>0.9738437812866376</v>
      </c>
    </row>
    <row r="104" spans="1:3" ht="12">
      <c r="A104" s="2">
        <f t="shared" si="3"/>
        <v>83</v>
      </c>
      <c r="B104" s="2">
        <f t="shared" si="4"/>
        <v>1</v>
      </c>
      <c r="C104" s="2">
        <f t="shared" si="5"/>
        <v>0.9773254968875037</v>
      </c>
    </row>
    <row r="105" spans="1:3" ht="12">
      <c r="A105" s="2">
        <f t="shared" si="3"/>
        <v>84</v>
      </c>
      <c r="B105" s="2">
        <f t="shared" si="4"/>
        <v>1</v>
      </c>
      <c r="C105" s="2">
        <f t="shared" si="5"/>
        <v>0.9804923398025807</v>
      </c>
    </row>
    <row r="106" spans="1:3" ht="12">
      <c r="A106" s="2">
        <f t="shared" si="3"/>
        <v>85</v>
      </c>
      <c r="B106" s="2">
        <f t="shared" si="4"/>
        <v>1</v>
      </c>
      <c r="C106" s="2">
        <f t="shared" si="5"/>
        <v>0.9833661248068654</v>
      </c>
    </row>
    <row r="107" spans="1:3" ht="12">
      <c r="A107" s="2">
        <f t="shared" si="3"/>
        <v>86</v>
      </c>
      <c r="B107" s="2">
        <f t="shared" si="4"/>
        <v>1</v>
      </c>
      <c r="C107" s="2">
        <f t="shared" si="5"/>
        <v>0.9859675948472034</v>
      </c>
    </row>
    <row r="108" spans="1:3" ht="12">
      <c r="A108" s="2">
        <f t="shared" si="3"/>
        <v>87</v>
      </c>
      <c r="B108" s="2">
        <f t="shared" si="4"/>
        <v>1</v>
      </c>
      <c r="C108" s="2">
        <f t="shared" si="5"/>
        <v>0.9883164358470106</v>
      </c>
    </row>
    <row r="109" spans="1:3" ht="12">
      <c r="A109" s="2">
        <f t="shared" si="3"/>
        <v>88</v>
      </c>
      <c r="B109" s="2">
        <f t="shared" si="4"/>
        <v>1</v>
      </c>
      <c r="C109" s="2">
        <f t="shared" si="5"/>
        <v>0.9904312959044175</v>
      </c>
    </row>
    <row r="110" spans="1:3" ht="12">
      <c r="A110" s="2">
        <f t="shared" si="3"/>
        <v>89</v>
      </c>
      <c r="B110" s="2">
        <f t="shared" si="4"/>
        <v>1</v>
      </c>
      <c r="C110" s="2">
        <f t="shared" si="5"/>
        <v>0.9923298082012125</v>
      </c>
    </row>
    <row r="111" spans="1:3" ht="12">
      <c r="A111" s="2">
        <f t="shared" si="3"/>
        <v>90</v>
      </c>
      <c r="B111" s="2">
        <f t="shared" si="4"/>
        <v>1</v>
      </c>
      <c r="C111" s="2">
        <f t="shared" si="5"/>
        <v>0.9940286170060787</v>
      </c>
    </row>
    <row r="112" spans="1:3" ht="12">
      <c r="A112" s="2">
        <f t="shared" si="3"/>
        <v>91</v>
      </c>
      <c r="B112" s="2">
        <f t="shared" si="4"/>
        <v>1</v>
      </c>
      <c r="C112" s="2">
        <f t="shared" si="5"/>
        <v>0.9955434062168644</v>
      </c>
    </row>
    <row r="113" spans="1:3" ht="12">
      <c r="A113" s="2">
        <f t="shared" si="3"/>
        <v>92</v>
      </c>
      <c r="B113" s="2">
        <f t="shared" si="4"/>
        <v>1</v>
      </c>
      <c r="C113" s="2">
        <f t="shared" si="5"/>
        <v>0.9968889299432755</v>
      </c>
    </row>
    <row r="114" spans="1:3" ht="12">
      <c r="A114" s="2">
        <f t="shared" si="3"/>
        <v>93</v>
      </c>
      <c r="B114" s="2">
        <f t="shared" si="4"/>
        <v>1</v>
      </c>
      <c r="C114" s="2">
        <f t="shared" si="5"/>
        <v>0.9980790446836655</v>
      </c>
    </row>
    <row r="115" spans="1:3" ht="12">
      <c r="A115" s="2">
        <f t="shared" si="3"/>
        <v>94</v>
      </c>
      <c r="B115" s="2">
        <f t="shared" si="4"/>
        <v>1</v>
      </c>
      <c r="C115" s="2">
        <f t="shared" si="5"/>
        <v>0.999126742697801</v>
      </c>
    </row>
    <row r="116" spans="1:3" ht="12">
      <c r="A116" s="2">
        <f t="shared" si="3"/>
        <v>95</v>
      </c>
      <c r="B116" s="2">
        <f t="shared" si="4"/>
        <v>1</v>
      </c>
      <c r="C116" s="2">
        <f t="shared" si="5"/>
        <v>1.0000441862218157</v>
      </c>
    </row>
    <row r="117" spans="1:3" ht="12">
      <c r="A117" s="2">
        <f t="shared" si="3"/>
        <v>96</v>
      </c>
      <c r="B117" s="2">
        <f t="shared" si="4"/>
        <v>1</v>
      </c>
      <c r="C117" s="2">
        <f t="shared" si="5"/>
        <v>1.0008427422122863</v>
      </c>
    </row>
    <row r="118" spans="1:3" ht="12">
      <c r="A118" s="2">
        <f t="shared" si="3"/>
        <v>97</v>
      </c>
      <c r="B118" s="2">
        <f t="shared" si="4"/>
        <v>1</v>
      </c>
      <c r="C118" s="2">
        <f t="shared" si="5"/>
        <v>1.0015330173436865</v>
      </c>
    </row>
    <row r="119" spans="1:3" ht="12">
      <c r="A119" s="2">
        <f t="shared" si="3"/>
        <v>98</v>
      </c>
      <c r="B119" s="2">
        <f t="shared" si="4"/>
        <v>1</v>
      </c>
      <c r="C119" s="2">
        <f t="shared" si="5"/>
        <v>1.0021248930176134</v>
      </c>
    </row>
    <row r="120" spans="1:3" ht="12">
      <c r="A120" s="2">
        <f t="shared" si="3"/>
        <v>99</v>
      </c>
      <c r="B120" s="2">
        <f t="shared" si="4"/>
        <v>1</v>
      </c>
      <c r="C120" s="2">
        <f t="shared" si="5"/>
        <v>1.0026275601733525</v>
      </c>
    </row>
    <row r="121" spans="1:3" ht="12">
      <c r="A121" s="2">
        <f t="shared" si="3"/>
        <v>100</v>
      </c>
      <c r="B121" s="2">
        <f t="shared" si="4"/>
        <v>1</v>
      </c>
      <c r="C121" s="2">
        <f t="shared" si="5"/>
        <v>1.003049553717739</v>
      </c>
    </row>
    <row r="122" spans="1:3" ht="12">
      <c r="A122" s="2">
        <f t="shared" si="3"/>
        <v>101</v>
      </c>
      <c r="B122" s="2">
        <f t="shared" si="4"/>
        <v>1</v>
      </c>
      <c r="C122" s="2">
        <f t="shared" si="5"/>
        <v>1.0033987864180853</v>
      </c>
    </row>
    <row r="123" spans="1:3" ht="12">
      <c r="A123" s="2">
        <f t="shared" si="3"/>
        <v>102</v>
      </c>
      <c r="B123" s="2">
        <f t="shared" si="4"/>
        <v>1</v>
      </c>
      <c r="C123" s="2">
        <f t="shared" si="5"/>
        <v>1.0036825821253472</v>
      </c>
    </row>
    <row r="124" spans="1:3" ht="12">
      <c r="A124" s="2">
        <f t="shared" si="3"/>
        <v>103</v>
      </c>
      <c r="B124" s="2">
        <f t="shared" si="4"/>
        <v>1</v>
      </c>
      <c r="C124" s="2">
        <f t="shared" si="5"/>
        <v>1.0039077082158734</v>
      </c>
    </row>
    <row r="125" spans="1:3" ht="12">
      <c r="A125" s="2">
        <f t="shared" si="3"/>
        <v>104</v>
      </c>
      <c r="B125" s="2">
        <f t="shared" si="4"/>
        <v>1</v>
      </c>
      <c r="C125" s="2">
        <f t="shared" si="5"/>
        <v>1.0040804071591816</v>
      </c>
    </row>
    <row r="126" spans="1:3" ht="12">
      <c r="A126" s="2">
        <f t="shared" si="3"/>
        <v>105</v>
      </c>
      <c r="B126" s="2">
        <f t="shared" si="4"/>
        <v>1</v>
      </c>
      <c r="C126" s="2">
        <f t="shared" si="5"/>
        <v>1.0042064271363882</v>
      </c>
    </row>
    <row r="127" spans="1:3" ht="12">
      <c r="A127" s="2">
        <f t="shared" si="3"/>
        <v>106</v>
      </c>
      <c r="B127" s="2">
        <f t="shared" si="4"/>
        <v>1</v>
      </c>
      <c r="C127" s="2">
        <f t="shared" si="5"/>
        <v>1.0042910516493286</v>
      </c>
    </row>
    <row r="128" spans="1:3" ht="12">
      <c r="A128" s="2">
        <f t="shared" si="3"/>
        <v>107</v>
      </c>
      <c r="B128" s="2">
        <f t="shared" si="4"/>
        <v>1</v>
      </c>
      <c r="C128" s="2">
        <f t="shared" si="5"/>
        <v>1.0043391280741825</v>
      </c>
    </row>
    <row r="129" spans="1:3" ht="12">
      <c r="A129" s="2">
        <f t="shared" si="3"/>
        <v>108</v>
      </c>
      <c r="B129" s="2">
        <f t="shared" si="4"/>
        <v>1</v>
      </c>
      <c r="C129" s="2">
        <f t="shared" si="5"/>
        <v>1.0043550951256868</v>
      </c>
    </row>
    <row r="130" spans="1:3" ht="12">
      <c r="A130" s="2">
        <f t="shared" si="3"/>
        <v>109</v>
      </c>
      <c r="B130" s="2">
        <f t="shared" si="4"/>
        <v>1</v>
      </c>
      <c r="C130" s="2">
        <f t="shared" si="5"/>
        <v>1.0043430092089074</v>
      </c>
    </row>
    <row r="131" spans="1:3" ht="12">
      <c r="A131" s="2">
        <f t="shared" si="3"/>
        <v>110</v>
      </c>
      <c r="B131" s="2">
        <f t="shared" si="4"/>
        <v>1</v>
      </c>
      <c r="C131" s="2">
        <f t="shared" si="5"/>
        <v>1.0043065696451543</v>
      </c>
    </row>
    <row r="132" spans="1:3" ht="12">
      <c r="A132" s="2">
        <f t="shared" si="3"/>
        <v>111</v>
      </c>
      <c r="B132" s="2">
        <f t="shared" si="4"/>
        <v>1</v>
      </c>
      <c r="C132" s="2">
        <f t="shared" si="5"/>
        <v>1.00424914276708</v>
      </c>
    </row>
    <row r="133" spans="1:3" ht="12">
      <c r="A133" s="2">
        <f t="shared" si="3"/>
        <v>112</v>
      </c>
      <c r="B133" s="2">
        <f t="shared" si="4"/>
        <v>1</v>
      </c>
      <c r="C133" s="2">
        <f t="shared" si="5"/>
        <v>1.0041737848853902</v>
      </c>
    </row>
    <row r="134" spans="1:3" ht="12">
      <c r="A134" s="2">
        <f t="shared" si="3"/>
        <v>113</v>
      </c>
      <c r="B134" s="2">
        <f t="shared" si="4"/>
        <v>1</v>
      </c>
      <c r="C134" s="2">
        <f t="shared" si="5"/>
        <v>1.0040832641360122</v>
      </c>
    </row>
    <row r="135" spans="1:3" ht="12">
      <c r="A135" s="2">
        <f t="shared" si="3"/>
        <v>114</v>
      </c>
      <c r="B135" s="2">
        <f t="shared" si="4"/>
        <v>1</v>
      </c>
      <c r="C135" s="2">
        <f t="shared" si="5"/>
        <v>1.003980081222109</v>
      </c>
    </row>
    <row r="136" spans="1:3" ht="12">
      <c r="A136" s="2">
        <f t="shared" si="3"/>
        <v>115</v>
      </c>
      <c r="B136" s="2">
        <f t="shared" si="4"/>
        <v>1</v>
      </c>
      <c r="C136" s="2">
        <f t="shared" si="5"/>
        <v>1.0038664890700546</v>
      </c>
    </row>
    <row r="137" spans="1:3" ht="12">
      <c r="A137" s="2">
        <f t="shared" si="3"/>
        <v>116</v>
      </c>
      <c r="B137" s="2">
        <f t="shared" si="4"/>
        <v>1</v>
      </c>
      <c r="C137" s="2">
        <f t="shared" si="5"/>
        <v>1.0037445114225039</v>
      </c>
    </row>
    <row r="138" spans="1:3" ht="12">
      <c r="A138" s="2">
        <f t="shared" si="3"/>
        <v>117</v>
      </c>
      <c r="B138" s="2">
        <f t="shared" si="4"/>
        <v>1</v>
      </c>
      <c r="C138" s="2">
        <f t="shared" si="5"/>
        <v>1.0036159603950314</v>
      </c>
    </row>
    <row r="139" spans="1:3" ht="12">
      <c r="A139" s="2">
        <f t="shared" si="3"/>
        <v>118</v>
      </c>
      <c r="B139" s="2">
        <f t="shared" si="4"/>
        <v>1</v>
      </c>
      <c r="C139" s="2">
        <f t="shared" si="5"/>
        <v>1.0034824530255864</v>
      </c>
    </row>
    <row r="140" spans="1:3" ht="12">
      <c r="A140" s="2">
        <f t="shared" si="3"/>
        <v>119</v>
      </c>
      <c r="B140" s="2">
        <f t="shared" si="4"/>
        <v>1</v>
      </c>
      <c r="C140" s="2">
        <f t="shared" si="5"/>
        <v>1.00334542684823</v>
      </c>
    </row>
    <row r="141" spans="1:3" ht="12">
      <c r="A141" s="2">
        <f t="shared" si="3"/>
        <v>120</v>
      </c>
      <c r="B141" s="2">
        <f t="shared" si="4"/>
        <v>1</v>
      </c>
      <c r="C141" s="2">
        <f t="shared" si="5"/>
        <v>1.003206154524383</v>
      </c>
    </row>
    <row r="142" spans="1:3" ht="12">
      <c r="A142" s="2">
        <f t="shared" si="3"/>
        <v>121</v>
      </c>
      <c r="B142" s="2">
        <f t="shared" si="4"/>
        <v>1</v>
      </c>
      <c r="C142" s="2">
        <f t="shared" si="5"/>
        <v>1.0030657575661324</v>
      </c>
    </row>
    <row r="143" spans="1:3" ht="12">
      <c r="A143" s="2">
        <f t="shared" si="3"/>
        <v>122</v>
      </c>
      <c r="B143" s="2">
        <f t="shared" si="4"/>
        <v>1</v>
      </c>
      <c r="C143" s="2">
        <f t="shared" si="5"/>
        <v>1.0029252191871025</v>
      </c>
    </row>
    <row r="144" spans="1:3" ht="12">
      <c r="A144" s="2">
        <f t="shared" si="3"/>
        <v>123</v>
      </c>
      <c r="B144" s="2">
        <f t="shared" si="4"/>
        <v>1</v>
      </c>
      <c r="C144" s="2">
        <f t="shared" si="5"/>
        <v>1.0027853963170101</v>
      </c>
    </row>
    <row r="145" spans="1:3" ht="12">
      <c r="A145" s="2">
        <f t="shared" si="3"/>
        <v>124</v>
      </c>
      <c r="B145" s="2">
        <f t="shared" si="4"/>
        <v>1</v>
      </c>
      <c r="C145" s="2">
        <f t="shared" si="5"/>
        <v>1.0026470308163389</v>
      </c>
    </row>
    <row r="146" spans="1:3" ht="12">
      <c r="A146" s="2">
        <f t="shared" si="3"/>
        <v>125</v>
      </c>
      <c r="B146" s="2">
        <f t="shared" si="4"/>
        <v>1</v>
      </c>
      <c r="C146" s="2">
        <f t="shared" si="5"/>
        <v>1.0025107599276373</v>
      </c>
    </row>
    <row r="147" spans="1:3" ht="12">
      <c r="A147" s="2">
        <f t="shared" si="3"/>
        <v>126</v>
      </c>
      <c r="B147" s="2">
        <f t="shared" si="4"/>
        <v>1</v>
      </c>
      <c r="C147" s="2">
        <f t="shared" si="5"/>
        <v>1.0023771259997754</v>
      </c>
    </row>
    <row r="148" spans="1:3" ht="12">
      <c r="A148" s="2">
        <f t="shared" si="3"/>
        <v>127</v>
      </c>
      <c r="B148" s="2">
        <f t="shared" si="4"/>
        <v>1</v>
      </c>
      <c r="C148" s="2">
        <f t="shared" si="5"/>
        <v>1.0022465855211378</v>
      </c>
    </row>
    <row r="149" spans="1:3" ht="12">
      <c r="A149" s="2">
        <f t="shared" si="3"/>
        <v>128</v>
      </c>
      <c r="B149" s="2">
        <f t="shared" si="4"/>
        <v>1</v>
      </c>
      <c r="C149" s="2">
        <f t="shared" si="5"/>
        <v>1.0021195174972015</v>
      </c>
    </row>
    <row r="150" spans="1:3" ht="12">
      <c r="A150" s="2">
        <f t="shared" si="3"/>
        <v>129</v>
      </c>
      <c r="B150" s="2">
        <f t="shared" si="4"/>
        <v>1</v>
      </c>
      <c r="C150" s="2">
        <f t="shared" si="5"/>
        <v>1.001996231207276</v>
      </c>
    </row>
    <row r="151" spans="1:3" ht="12">
      <c r="A151" s="2">
        <f aca="true" t="shared" si="6" ref="A151:A214">1+A150</f>
        <v>130</v>
      </c>
      <c r="B151" s="2">
        <f aca="true" t="shared" si="7" ref="B151:B214">B150</f>
        <v>1</v>
      </c>
      <c r="C151" s="2">
        <f t="shared" si="5"/>
        <v>1.0018769733743929</v>
      </c>
    </row>
    <row r="152" spans="1:3" ht="12">
      <c r="A152" s="2">
        <f t="shared" si="6"/>
        <v>131</v>
      </c>
      <c r="B152" s="2">
        <f t="shared" si="7"/>
        <v>1</v>
      </c>
      <c r="C152" s="2">
        <f aca="true" t="shared" si="8" ref="C152:C215">$B$14*B152+$B$15*B151+$B$16*B150+$B$17*C151+$B$18*C150</f>
        <v>1.0017619347814364</v>
      </c>
    </row>
    <row r="153" spans="1:3" ht="12">
      <c r="A153" s="2">
        <f t="shared" si="6"/>
        <v>132</v>
      </c>
      <c r="B153" s="2">
        <f t="shared" si="7"/>
        <v>1</v>
      </c>
      <c r="C153" s="2">
        <f t="shared" si="8"/>
        <v>1.0016512563656366</v>
      </c>
    </row>
    <row r="154" spans="1:3" ht="12">
      <c r="A154" s="2">
        <f t="shared" si="6"/>
        <v>133</v>
      </c>
      <c r="B154" s="2">
        <f t="shared" si="7"/>
        <v>1</v>
      </c>
      <c r="C154" s="2">
        <f t="shared" si="8"/>
        <v>1.001545034822501</v>
      </c>
    </row>
    <row r="155" spans="1:3" ht="12">
      <c r="A155" s="2">
        <f t="shared" si="6"/>
        <v>134</v>
      </c>
      <c r="B155" s="2">
        <f t="shared" si="7"/>
        <v>1</v>
      </c>
      <c r="C155" s="2">
        <f t="shared" si="8"/>
        <v>1.0014433277491754</v>
      </c>
    </row>
    <row r="156" spans="1:3" ht="12">
      <c r="A156" s="2">
        <f t="shared" si="6"/>
        <v>135</v>
      </c>
      <c r="B156" s="2">
        <f t="shared" si="7"/>
        <v>1</v>
      </c>
      <c r="C156" s="2">
        <f t="shared" si="8"/>
        <v>1.001346158356091</v>
      </c>
    </row>
    <row r="157" spans="1:3" ht="12">
      <c r="A157" s="2">
        <f t="shared" si="6"/>
        <v>136</v>
      </c>
      <c r="B157" s="2">
        <f t="shared" si="7"/>
        <v>1</v>
      </c>
      <c r="C157" s="2">
        <f t="shared" si="8"/>
        <v>1.0012535197746015</v>
      </c>
    </row>
    <row r="158" spans="1:3" ht="12">
      <c r="A158" s="2">
        <f t="shared" si="6"/>
        <v>137</v>
      </c>
      <c r="B158" s="2">
        <f t="shared" si="7"/>
        <v>1</v>
      </c>
      <c r="C158" s="2">
        <f t="shared" si="8"/>
        <v>1.0011653789871438</v>
      </c>
    </row>
    <row r="159" spans="1:3" ht="12">
      <c r="A159" s="2">
        <f t="shared" si="6"/>
        <v>138</v>
      </c>
      <c r="B159" s="2">
        <f t="shared" si="7"/>
        <v>1</v>
      </c>
      <c r="C159" s="2">
        <f t="shared" si="8"/>
        <v>1.001081680405275</v>
      </c>
    </row>
    <row r="160" spans="1:3" ht="12">
      <c r="A160" s="2">
        <f t="shared" si="6"/>
        <v>139</v>
      </c>
      <c r="B160" s="2">
        <f t="shared" si="7"/>
        <v>1</v>
      </c>
      <c r="C160" s="2">
        <f t="shared" si="8"/>
        <v>1.0010023491197653</v>
      </c>
    </row>
    <row r="161" spans="1:3" ht="12">
      <c r="A161" s="2">
        <f t="shared" si="6"/>
        <v>140</v>
      </c>
      <c r="B161" s="2">
        <f t="shared" si="7"/>
        <v>1</v>
      </c>
      <c r="C161" s="2">
        <f t="shared" si="8"/>
        <v>1.0009272938457534</v>
      </c>
    </row>
    <row r="162" spans="1:3" ht="12">
      <c r="A162" s="2">
        <f t="shared" si="6"/>
        <v>141</v>
      </c>
      <c r="B162" s="2">
        <f t="shared" si="7"/>
        <v>1</v>
      </c>
      <c r="C162" s="2">
        <f t="shared" si="8"/>
        <v>1.0008564095848171</v>
      </c>
    </row>
    <row r="163" spans="1:3" ht="12">
      <c r="A163" s="2">
        <f t="shared" si="6"/>
        <v>142</v>
      </c>
      <c r="B163" s="2">
        <f t="shared" si="7"/>
        <v>1</v>
      </c>
      <c r="C163" s="2">
        <f t="shared" si="8"/>
        <v>1.0007895800246773</v>
      </c>
    </row>
    <row r="164" spans="1:3" ht="12">
      <c r="A164" s="2">
        <f t="shared" si="6"/>
        <v>143</v>
      </c>
      <c r="B164" s="2">
        <f t="shared" si="7"/>
        <v>1</v>
      </c>
      <c r="C164" s="2">
        <f t="shared" si="8"/>
        <v>1.000726679696139</v>
      </c>
    </row>
    <row r="165" spans="1:3" ht="12">
      <c r="A165" s="2">
        <f t="shared" si="6"/>
        <v>144</v>
      </c>
      <c r="B165" s="2">
        <f t="shared" si="7"/>
        <v>1</v>
      </c>
      <c r="C165" s="2">
        <f t="shared" si="8"/>
        <v>1.0006675759057844</v>
      </c>
    </row>
    <row r="166" spans="1:3" ht="12">
      <c r="A166" s="2">
        <f t="shared" si="6"/>
        <v>145</v>
      </c>
      <c r="B166" s="2">
        <f t="shared" si="7"/>
        <v>1</v>
      </c>
      <c r="C166" s="2">
        <f t="shared" si="8"/>
        <v>1.0006121304618838</v>
      </c>
    </row>
    <row r="167" spans="1:3" ht="12">
      <c r="A167" s="2">
        <f t="shared" si="6"/>
        <v>146</v>
      </c>
      <c r="B167" s="2">
        <f t="shared" si="7"/>
        <v>1</v>
      </c>
      <c r="C167" s="2">
        <f t="shared" si="8"/>
        <v>1.0005602012099581</v>
      </c>
    </row>
    <row r="168" spans="1:3" ht="12">
      <c r="A168" s="2">
        <f t="shared" si="6"/>
        <v>147</v>
      </c>
      <c r="B168" s="2">
        <f t="shared" si="7"/>
        <v>1</v>
      </c>
      <c r="C168" s="2">
        <f t="shared" si="8"/>
        <v>1.0005116433934442</v>
      </c>
    </row>
    <row r="169" spans="1:3" ht="12">
      <c r="A169" s="2">
        <f t="shared" si="6"/>
        <v>148</v>
      </c>
      <c r="B169" s="2">
        <f t="shared" si="7"/>
        <v>1</v>
      </c>
      <c r="C169" s="2">
        <f t="shared" si="8"/>
        <v>1.000466310853955</v>
      </c>
    </row>
    <row r="170" spans="1:3" ht="12">
      <c r="A170" s="2">
        <f t="shared" si="6"/>
        <v>149</v>
      </c>
      <c r="B170" s="2">
        <f t="shared" si="7"/>
        <v>1</v>
      </c>
      <c r="C170" s="2">
        <f t="shared" si="8"/>
        <v>1.0004240570847145</v>
      </c>
    </row>
    <row r="171" spans="1:3" ht="12">
      <c r="A171" s="2">
        <f t="shared" si="6"/>
        <v>150</v>
      </c>
      <c r="B171" s="2">
        <f t="shared" si="7"/>
        <v>1</v>
      </c>
      <c r="C171" s="2">
        <f t="shared" si="8"/>
        <v>1.0003847361498628</v>
      </c>
    </row>
    <row r="172" spans="1:3" ht="12">
      <c r="A172" s="2">
        <f t="shared" si="6"/>
        <v>151</v>
      </c>
      <c r="B172" s="2">
        <f t="shared" si="7"/>
        <v>1</v>
      </c>
      <c r="C172" s="2">
        <f t="shared" si="8"/>
        <v>1.0003482034814914</v>
      </c>
    </row>
    <row r="173" spans="1:3" ht="12">
      <c r="A173" s="2">
        <f t="shared" si="6"/>
        <v>152</v>
      </c>
      <c r="B173" s="2">
        <f t="shared" si="7"/>
        <v>1</v>
      </c>
      <c r="C173" s="2">
        <f t="shared" si="8"/>
        <v>1.000314316565459</v>
      </c>
    </row>
    <row r="174" spans="1:3" ht="12">
      <c r="A174" s="2">
        <f t="shared" si="6"/>
        <v>153</v>
      </c>
      <c r="B174" s="2">
        <f t="shared" si="7"/>
        <v>1</v>
      </c>
      <c r="C174" s="2">
        <f t="shared" si="8"/>
        <v>1.0002829355262777</v>
      </c>
    </row>
    <row r="175" spans="1:3" ht="12">
      <c r="A175" s="2">
        <f t="shared" si="6"/>
        <v>154</v>
      </c>
      <c r="B175" s="2">
        <f t="shared" si="7"/>
        <v>1</v>
      </c>
      <c r="C175" s="2">
        <f t="shared" si="8"/>
        <v>1.0002539236206274</v>
      </c>
    </row>
    <row r="176" spans="1:3" ht="12">
      <c r="A176" s="2">
        <f t="shared" si="6"/>
        <v>155</v>
      </c>
      <c r="B176" s="2">
        <f t="shared" si="7"/>
        <v>1</v>
      </c>
      <c r="C176" s="2">
        <f t="shared" si="8"/>
        <v>1.000227147648371</v>
      </c>
    </row>
    <row r="177" spans="1:3" ht="12">
      <c r="A177" s="2">
        <f t="shared" si="6"/>
        <v>156</v>
      </c>
      <c r="B177" s="2">
        <f t="shared" si="7"/>
        <v>1</v>
      </c>
      <c r="C177" s="2">
        <f t="shared" si="8"/>
        <v>1.0002024782892802</v>
      </c>
    </row>
    <row r="178" spans="1:3" ht="12">
      <c r="A178" s="2">
        <f t="shared" si="6"/>
        <v>157</v>
      </c>
      <c r="B178" s="2">
        <f t="shared" si="7"/>
        <v>1</v>
      </c>
      <c r="C178" s="2">
        <f t="shared" si="8"/>
        <v>1.0001797903730716</v>
      </c>
    </row>
    <row r="179" spans="1:3" ht="12">
      <c r="A179" s="2">
        <f t="shared" si="6"/>
        <v>158</v>
      </c>
      <c r="B179" s="2">
        <f t="shared" si="7"/>
        <v>1</v>
      </c>
      <c r="C179" s="2">
        <f t="shared" si="8"/>
        <v>1.0001589630897634</v>
      </c>
    </row>
    <row r="180" spans="1:3" ht="12">
      <c r="A180" s="2">
        <f t="shared" si="6"/>
        <v>159</v>
      </c>
      <c r="B180" s="2">
        <f t="shared" si="7"/>
        <v>1</v>
      </c>
      <c r="C180" s="2">
        <f t="shared" si="8"/>
        <v>1.0001398801468135</v>
      </c>
    </row>
    <row r="181" spans="1:3" ht="12">
      <c r="A181" s="2">
        <f t="shared" si="6"/>
        <v>160</v>
      </c>
      <c r="B181" s="2">
        <f t="shared" si="7"/>
        <v>1</v>
      </c>
      <c r="C181" s="2">
        <f t="shared" si="8"/>
        <v>1.000122429878983</v>
      </c>
    </row>
    <row r="182" spans="1:3" ht="12">
      <c r="A182" s="2">
        <f t="shared" si="6"/>
        <v>161</v>
      </c>
      <c r="B182" s="2">
        <f t="shared" si="7"/>
        <v>1</v>
      </c>
      <c r="C182" s="2">
        <f t="shared" si="8"/>
        <v>1.0001065053163811</v>
      </c>
    </row>
    <row r="183" spans="1:3" ht="12">
      <c r="A183" s="2">
        <f t="shared" si="6"/>
        <v>162</v>
      </c>
      <c r="B183" s="2">
        <f t="shared" si="7"/>
        <v>1</v>
      </c>
      <c r="C183" s="2">
        <f t="shared" si="8"/>
        <v>1.000092004215694</v>
      </c>
    </row>
    <row r="184" spans="1:3" ht="12">
      <c r="A184" s="2">
        <f t="shared" si="6"/>
        <v>163</v>
      </c>
      <c r="B184" s="2">
        <f t="shared" si="7"/>
        <v>1</v>
      </c>
      <c r="C184" s="2">
        <f t="shared" si="8"/>
        <v>1.0000788290591696</v>
      </c>
    </row>
    <row r="185" spans="1:3" ht="12">
      <c r="A185" s="2">
        <f t="shared" si="6"/>
        <v>164</v>
      </c>
      <c r="B185" s="2">
        <f t="shared" si="7"/>
        <v>1</v>
      </c>
      <c r="C185" s="2">
        <f t="shared" si="8"/>
        <v>1.0000668870255351</v>
      </c>
    </row>
    <row r="186" spans="1:3" ht="12">
      <c r="A186" s="2">
        <f t="shared" si="6"/>
        <v>165</v>
      </c>
      <c r="B186" s="2">
        <f t="shared" si="7"/>
        <v>1</v>
      </c>
      <c r="C186" s="2">
        <f t="shared" si="8"/>
        <v>1.000056089936649</v>
      </c>
    </row>
    <row r="187" spans="1:3" ht="12">
      <c r="A187" s="2">
        <f t="shared" si="6"/>
        <v>166</v>
      </c>
      <c r="B187" s="2">
        <f t="shared" si="7"/>
        <v>1</v>
      </c>
      <c r="C187" s="2">
        <f t="shared" si="8"/>
        <v>1.0000463541833442</v>
      </c>
    </row>
    <row r="188" spans="1:3" ht="12">
      <c r="A188" s="2">
        <f t="shared" si="6"/>
        <v>167</v>
      </c>
      <c r="B188" s="2">
        <f t="shared" si="7"/>
        <v>1</v>
      </c>
      <c r="C188" s="2">
        <f t="shared" si="8"/>
        <v>1.0000376006335934</v>
      </c>
    </row>
    <row r="189" spans="1:3" ht="12">
      <c r="A189" s="2">
        <f t="shared" si="6"/>
        <v>168</v>
      </c>
      <c r="B189" s="2">
        <f t="shared" si="7"/>
        <v>1</v>
      </c>
      <c r="C189" s="2">
        <f t="shared" si="8"/>
        <v>1.0000297545258334</v>
      </c>
    </row>
    <row r="190" spans="1:3" ht="12">
      <c r="A190" s="2">
        <f t="shared" si="6"/>
        <v>169</v>
      </c>
      <c r="B190" s="2">
        <f t="shared" si="7"/>
        <v>1</v>
      </c>
      <c r="C190" s="2">
        <f t="shared" si="8"/>
        <v>1.0000227453500012</v>
      </c>
    </row>
    <row r="191" spans="1:3" ht="12">
      <c r="A191" s="2">
        <f t="shared" si="6"/>
        <v>170</v>
      </c>
      <c r="B191" s="2">
        <f t="shared" si="7"/>
        <v>1</v>
      </c>
      <c r="C191" s="2">
        <f t="shared" si="8"/>
        <v>1.0000165067185816</v>
      </c>
    </row>
    <row r="192" spans="1:3" ht="12">
      <c r="A192" s="2">
        <f t="shared" si="6"/>
        <v>171</v>
      </c>
      <c r="B192" s="2">
        <f t="shared" si="7"/>
        <v>1</v>
      </c>
      <c r="C192" s="2">
        <f t="shared" si="8"/>
        <v>1.0000109762297278</v>
      </c>
    </row>
    <row r="193" spans="1:3" ht="12">
      <c r="A193" s="2">
        <f t="shared" si="6"/>
        <v>172</v>
      </c>
      <c r="B193" s="2">
        <f t="shared" si="7"/>
        <v>1</v>
      </c>
      <c r="C193" s="2">
        <f t="shared" si="8"/>
        <v>1.0000060953242964</v>
      </c>
    </row>
    <row r="194" spans="1:3" ht="12">
      <c r="A194" s="2">
        <f t="shared" si="6"/>
        <v>173</v>
      </c>
      <c r="B194" s="2">
        <f t="shared" si="7"/>
        <v>1</v>
      </c>
      <c r="C194" s="2">
        <f t="shared" si="8"/>
        <v>1.0000018091384364</v>
      </c>
    </row>
    <row r="195" spans="1:3" ht="12">
      <c r="A195" s="2">
        <f t="shared" si="6"/>
        <v>174</v>
      </c>
      <c r="B195" s="2">
        <f t="shared" si="7"/>
        <v>1</v>
      </c>
      <c r="C195" s="2">
        <f t="shared" si="8"/>
        <v>0.9999980663531867</v>
      </c>
    </row>
    <row r="196" spans="1:3" ht="12">
      <c r="A196" s="2">
        <f t="shared" si="6"/>
        <v>175</v>
      </c>
      <c r="B196" s="2">
        <f t="shared" si="7"/>
        <v>1</v>
      </c>
      <c r="C196" s="2">
        <f t="shared" si="8"/>
        <v>0.9999948190423675</v>
      </c>
    </row>
    <row r="197" spans="1:3" ht="12">
      <c r="A197" s="2">
        <f t="shared" si="6"/>
        <v>176</v>
      </c>
      <c r="B197" s="2">
        <f t="shared" si="7"/>
        <v>1</v>
      </c>
      <c r="C197" s="2">
        <f t="shared" si="8"/>
        <v>0.9999920225198928</v>
      </c>
    </row>
    <row r="198" spans="1:3" ht="12">
      <c r="A198" s="2">
        <f t="shared" si="6"/>
        <v>177</v>
      </c>
      <c r="B198" s="2">
        <f t="shared" si="7"/>
        <v>1</v>
      </c>
      <c r="C198" s="2">
        <f t="shared" si="8"/>
        <v>0.99998963518749</v>
      </c>
    </row>
    <row r="199" spans="1:3" ht="12">
      <c r="A199" s="2">
        <f t="shared" si="6"/>
        <v>178</v>
      </c>
      <c r="B199" s="2">
        <f t="shared" si="7"/>
        <v>1</v>
      </c>
      <c r="C199" s="2">
        <f t="shared" si="8"/>
        <v>0.9999876183836832</v>
      </c>
    </row>
    <row r="200" spans="1:3" ht="12">
      <c r="A200" s="2">
        <f t="shared" si="6"/>
        <v>179</v>
      </c>
      <c r="B200" s="2">
        <f t="shared" si="7"/>
        <v>1</v>
      </c>
      <c r="C200" s="2">
        <f t="shared" si="8"/>
        <v>0.9999859362347779</v>
      </c>
    </row>
    <row r="201" spans="1:3" ht="12">
      <c r="A201" s="2">
        <f t="shared" si="6"/>
        <v>180</v>
      </c>
      <c r="B201" s="2">
        <f t="shared" si="7"/>
        <v>1</v>
      </c>
      <c r="C201" s="2">
        <f t="shared" si="8"/>
        <v>0.9999845555084771</v>
      </c>
    </row>
    <row r="202" spans="1:3" ht="12">
      <c r="A202" s="2">
        <f t="shared" si="6"/>
        <v>181</v>
      </c>
      <c r="B202" s="2">
        <f t="shared" si="7"/>
        <v>1</v>
      </c>
      <c r="C202" s="2">
        <f t="shared" si="8"/>
        <v>0.9999834454706624</v>
      </c>
    </row>
    <row r="203" spans="1:3" ht="12">
      <c r="A203" s="2">
        <f t="shared" si="6"/>
        <v>182</v>
      </c>
      <c r="B203" s="2">
        <f t="shared" si="7"/>
        <v>1</v>
      </c>
      <c r="C203" s="2">
        <f t="shared" si="8"/>
        <v>0.999982577745786</v>
      </c>
    </row>
    <row r="204" spans="1:3" ht="12">
      <c r="A204" s="2">
        <f t="shared" si="6"/>
        <v>183</v>
      </c>
      <c r="B204" s="2">
        <f t="shared" si="7"/>
        <v>1</v>
      </c>
      <c r="C204" s="2">
        <f t="shared" si="8"/>
        <v>0.9999819261812387</v>
      </c>
    </row>
    <row r="205" spans="1:3" ht="12">
      <c r="A205" s="2">
        <f t="shared" si="6"/>
        <v>184</v>
      </c>
      <c r="B205" s="2">
        <f t="shared" si="7"/>
        <v>1</v>
      </c>
      <c r="C205" s="2">
        <f t="shared" si="8"/>
        <v>0.9999814667159899</v>
      </c>
    </row>
    <row r="206" spans="1:3" ht="12">
      <c r="A206" s="2">
        <f t="shared" si="6"/>
        <v>185</v>
      </c>
      <c r="B206" s="2">
        <f t="shared" si="7"/>
        <v>1</v>
      </c>
      <c r="C206" s="2">
        <f t="shared" si="8"/>
        <v>0.9999811772537313</v>
      </c>
    </row>
    <row r="207" spans="1:3" ht="12">
      <c r="A207" s="2">
        <f t="shared" si="6"/>
        <v>186</v>
      </c>
      <c r="B207" s="2">
        <f t="shared" si="7"/>
        <v>1</v>
      </c>
      <c r="C207" s="2">
        <f t="shared" si="8"/>
        <v>0.9999810375406988</v>
      </c>
    </row>
    <row r="208" spans="1:3" ht="12">
      <c r="A208" s="2">
        <f t="shared" si="6"/>
        <v>187</v>
      </c>
      <c r="B208" s="2">
        <f t="shared" si="7"/>
        <v>1</v>
      </c>
      <c r="C208" s="2">
        <f t="shared" si="8"/>
        <v>0.9999810290482961</v>
      </c>
    </row>
    <row r="209" spans="1:3" ht="12">
      <c r="A209" s="2">
        <f t="shared" si="6"/>
        <v>188</v>
      </c>
      <c r="B209" s="2">
        <f t="shared" si="7"/>
        <v>1</v>
      </c>
      <c r="C209" s="2">
        <f t="shared" si="8"/>
        <v>0.9999811348606005</v>
      </c>
    </row>
    <row r="210" spans="1:3" ht="12">
      <c r="A210" s="2">
        <f t="shared" si="6"/>
        <v>189</v>
      </c>
      <c r="B210" s="2">
        <f t="shared" si="7"/>
        <v>1</v>
      </c>
      <c r="C210" s="2">
        <f t="shared" si="8"/>
        <v>0.9999813395667904</v>
      </c>
    </row>
    <row r="211" spans="1:3" ht="12">
      <c r="A211" s="2">
        <f t="shared" si="6"/>
        <v>190</v>
      </c>
      <c r="B211" s="2">
        <f t="shared" si="7"/>
        <v>1</v>
      </c>
      <c r="C211" s="2">
        <f t="shared" si="8"/>
        <v>0.9999816291585004</v>
      </c>
    </row>
    <row r="212" spans="1:3" ht="12">
      <c r="A212" s="2">
        <f t="shared" si="6"/>
        <v>191</v>
      </c>
      <c r="B212" s="2">
        <f t="shared" si="7"/>
        <v>1</v>
      </c>
      <c r="C212" s="2">
        <f t="shared" si="8"/>
        <v>0.9999819909320796</v>
      </c>
    </row>
    <row r="213" spans="1:3" ht="12">
      <c r="A213" s="2">
        <f t="shared" si="6"/>
        <v>192</v>
      </c>
      <c r="B213" s="2">
        <f t="shared" si="7"/>
        <v>1</v>
      </c>
      <c r="C213" s="2">
        <f t="shared" si="8"/>
        <v>0.9999824133957012</v>
      </c>
    </row>
    <row r="214" spans="1:3" ht="12">
      <c r="A214" s="2">
        <f t="shared" si="6"/>
        <v>193</v>
      </c>
      <c r="B214" s="2">
        <f t="shared" si="7"/>
        <v>1</v>
      </c>
      <c r="C214" s="2">
        <f t="shared" si="8"/>
        <v>0.9999828861812518</v>
      </c>
    </row>
    <row r="215" spans="1:3" ht="12">
      <c r="A215" s="2">
        <f aca="true" t="shared" si="9" ref="A215:A278">1+A214</f>
        <v>194</v>
      </c>
      <c r="B215" s="2">
        <f>B214</f>
        <v>1</v>
      </c>
      <c r="C215" s="2">
        <f t="shared" si="8"/>
        <v>0.9999833999609078</v>
      </c>
    </row>
    <row r="216" spans="1:3" ht="12">
      <c r="A216" s="2">
        <f t="shared" si="9"/>
        <v>195</v>
      </c>
      <c r="B216" s="2">
        <f>B215</f>
        <v>1</v>
      </c>
      <c r="C216" s="2">
        <f aca="true" t="shared" si="10" ref="C216:C279">$B$14*B216+$B$15*B215+$B$16*B214+$B$17*C215+$B$18*C214</f>
        <v>0.9999839463682899</v>
      </c>
    </row>
    <row r="217" spans="1:3" ht="12">
      <c r="A217" s="2">
        <f t="shared" si="9"/>
        <v>196</v>
      </c>
      <c r="B217" s="2">
        <f>B216</f>
        <v>1</v>
      </c>
      <c r="C217" s="2">
        <f t="shared" si="10"/>
        <v>0.9999845179240756</v>
      </c>
    </row>
    <row r="218" spans="1:3" ht="12">
      <c r="A218" s="2">
        <f t="shared" si="9"/>
        <v>197</v>
      </c>
      <c r="B218" s="2">
        <f>B217</f>
        <v>1</v>
      </c>
      <c r="C218" s="2">
        <f t="shared" si="10"/>
        <v>0.999985107965936</v>
      </c>
    </row>
    <row r="219" spans="1:3" ht="12">
      <c r="A219" s="2">
        <f t="shared" si="9"/>
        <v>198</v>
      </c>
      <c r="B219" s="2">
        <f>B218</f>
        <v>1</v>
      </c>
      <c r="C219" s="2">
        <f t="shared" si="10"/>
        <v>0.9999857105826567</v>
      </c>
    </row>
    <row r="220" spans="1:3" ht="12">
      <c r="A220" s="2">
        <f t="shared" si="9"/>
        <v>199</v>
      </c>
      <c r="B220" s="2">
        <f>B219</f>
        <v>1</v>
      </c>
      <c r="C220" s="2">
        <f t="shared" si="10"/>
        <v>0.9999863205522942</v>
      </c>
    </row>
    <row r="221" spans="1:3" ht="12">
      <c r="A221" s="2">
        <f t="shared" si="9"/>
        <v>200</v>
      </c>
      <c r="B221" s="2">
        <v>0.6756190958481431</v>
      </c>
      <c r="C221" s="2">
        <f t="shared" si="10"/>
        <v>0.9995030082106685</v>
      </c>
    </row>
    <row r="222" spans="1:3" ht="12">
      <c r="A222" s="2">
        <f t="shared" si="9"/>
        <v>201</v>
      </c>
      <c r="B222" s="2">
        <v>0.38258859512229937</v>
      </c>
      <c r="C222" s="2">
        <f t="shared" si="10"/>
        <v>0.9971962226064053</v>
      </c>
    </row>
    <row r="223" spans="1:3" ht="12">
      <c r="A223" s="2">
        <f t="shared" si="9"/>
        <v>202</v>
      </c>
      <c r="B223" s="2">
        <v>0.17772679959730797</v>
      </c>
      <c r="C223" s="2">
        <f t="shared" si="10"/>
        <v>0.9916516441504403</v>
      </c>
    </row>
    <row r="224" spans="1:3" ht="12">
      <c r="A224" s="2">
        <f t="shared" si="9"/>
        <v>203</v>
      </c>
      <c r="B224" s="2">
        <v>0.5366778194796666</v>
      </c>
      <c r="C224" s="2">
        <f t="shared" si="10"/>
        <v>0.9828081005097645</v>
      </c>
    </row>
    <row r="225" spans="1:3" ht="12">
      <c r="A225" s="2">
        <f t="shared" si="9"/>
        <v>204</v>
      </c>
      <c r="B225" s="2">
        <v>0.6593595259947401</v>
      </c>
      <c r="C225" s="2">
        <f t="shared" si="10"/>
        <v>0.9720933115873703</v>
      </c>
    </row>
    <row r="226" spans="1:3" ht="12">
      <c r="A226" s="2">
        <f t="shared" si="9"/>
        <v>205</v>
      </c>
      <c r="B226" s="2">
        <v>0.5279126963436181</v>
      </c>
      <c r="C226" s="2">
        <f t="shared" si="10"/>
        <v>0.9605186090221913</v>
      </c>
    </row>
    <row r="227" spans="1:3" ht="12">
      <c r="A227" s="2">
        <f t="shared" si="9"/>
        <v>206</v>
      </c>
      <c r="B227" s="2">
        <v>0.40659021336260875</v>
      </c>
      <c r="C227" s="2">
        <f t="shared" si="10"/>
        <v>0.9478740806012171</v>
      </c>
    </row>
    <row r="228" spans="1:3" ht="12">
      <c r="A228" s="2">
        <f t="shared" si="9"/>
        <v>207</v>
      </c>
      <c r="B228" s="2">
        <v>0.39587640601131163</v>
      </c>
      <c r="C228" s="2">
        <f t="shared" si="10"/>
        <v>0.9337994383307109</v>
      </c>
    </row>
    <row r="229" spans="1:3" ht="12">
      <c r="A229" s="2">
        <f t="shared" si="9"/>
        <v>208</v>
      </c>
      <c r="B229" s="2">
        <v>0.6024808373425374</v>
      </c>
      <c r="C229" s="2">
        <f t="shared" si="10"/>
        <v>0.918658842606509</v>
      </c>
    </row>
    <row r="230" spans="1:3" ht="12">
      <c r="A230" s="2">
        <f t="shared" si="9"/>
        <v>209</v>
      </c>
      <c r="B230" s="2">
        <v>0.276397444784095</v>
      </c>
      <c r="C230" s="2">
        <f t="shared" si="10"/>
        <v>0.9027944630045757</v>
      </c>
    </row>
    <row r="231" spans="1:3" ht="12">
      <c r="A231" s="2">
        <f t="shared" si="9"/>
        <v>210</v>
      </c>
      <c r="B231" s="2">
        <v>0.6237403817526344</v>
      </c>
      <c r="C231" s="2">
        <f t="shared" si="10"/>
        <v>0.8862480242644305</v>
      </c>
    </row>
    <row r="232" spans="1:3" ht="12">
      <c r="A232" s="2">
        <f t="shared" si="9"/>
        <v>211</v>
      </c>
      <c r="B232" s="2">
        <v>0.53436035131604</v>
      </c>
      <c r="C232" s="2">
        <f t="shared" si="10"/>
        <v>0.8696230099374367</v>
      </c>
    </row>
    <row r="233" spans="1:3" ht="12">
      <c r="A233" s="2">
        <f t="shared" si="9"/>
        <v>212</v>
      </c>
      <c r="B233" s="2">
        <v>0.6170307870566051</v>
      </c>
      <c r="C233" s="2">
        <f t="shared" si="10"/>
        <v>0.8534036175489572</v>
      </c>
    </row>
    <row r="234" spans="1:3" ht="12">
      <c r="A234" s="2">
        <f t="shared" si="9"/>
        <v>213</v>
      </c>
      <c r="B234" s="2">
        <v>0.473689383123096</v>
      </c>
      <c r="C234" s="2">
        <f t="shared" si="10"/>
        <v>0.8375336668144123</v>
      </c>
    </row>
    <row r="235" spans="1:3" ht="12">
      <c r="A235" s="2">
        <f t="shared" si="9"/>
        <v>214</v>
      </c>
      <c r="B235" s="2">
        <v>0.44376684162171687</v>
      </c>
      <c r="C235" s="2">
        <f t="shared" si="10"/>
        <v>0.8217136834313566</v>
      </c>
    </row>
    <row r="236" spans="1:3" ht="12">
      <c r="A236" s="2">
        <f t="shared" si="9"/>
        <v>215</v>
      </c>
      <c r="B236" s="2">
        <v>0.5409763096811996</v>
      </c>
      <c r="C236" s="2">
        <f t="shared" si="10"/>
        <v>0.8058735094004188</v>
      </c>
    </row>
    <row r="237" spans="1:3" ht="12">
      <c r="A237" s="2">
        <f t="shared" si="9"/>
        <v>216</v>
      </c>
      <c r="B237" s="2">
        <v>0.29746755617495224</v>
      </c>
      <c r="C237" s="2">
        <f t="shared" si="10"/>
        <v>0.7899924055286974</v>
      </c>
    </row>
    <row r="238" spans="1:3" ht="12">
      <c r="A238" s="2">
        <f t="shared" si="9"/>
        <v>217</v>
      </c>
      <c r="B238" s="2">
        <v>0.4837843298989122</v>
      </c>
      <c r="C238" s="2">
        <f t="shared" si="10"/>
        <v>0.7738668555414165</v>
      </c>
    </row>
    <row r="239" spans="1:3" ht="12">
      <c r="A239" s="2">
        <f t="shared" si="9"/>
        <v>218</v>
      </c>
      <c r="B239" s="2">
        <v>0.5439244977106148</v>
      </c>
      <c r="C239" s="2">
        <f t="shared" si="10"/>
        <v>0.7579070464209308</v>
      </c>
    </row>
    <row r="240" spans="1:3" ht="12">
      <c r="A240" s="2">
        <f t="shared" si="9"/>
        <v>219</v>
      </c>
      <c r="B240" s="2">
        <v>0.3189103433777031</v>
      </c>
      <c r="C240" s="2">
        <f t="shared" si="10"/>
        <v>0.7423084951008356</v>
      </c>
    </row>
    <row r="241" spans="1:3" ht="12">
      <c r="A241" s="2">
        <f t="shared" si="9"/>
        <v>220</v>
      </c>
      <c r="B241" s="2">
        <v>0.455025423992555</v>
      </c>
      <c r="C241" s="2">
        <f t="shared" si="10"/>
        <v>0.7267389845498441</v>
      </c>
    </row>
    <row r="242" spans="1:3" ht="12">
      <c r="A242" s="2">
        <f t="shared" si="9"/>
        <v>221</v>
      </c>
      <c r="B242" s="2">
        <v>0.3797661251114924</v>
      </c>
      <c r="C242" s="2">
        <f t="shared" si="10"/>
        <v>0.7112458326868307</v>
      </c>
    </row>
    <row r="243" spans="1:3" ht="12">
      <c r="A243" s="2">
        <f t="shared" si="9"/>
        <v>222</v>
      </c>
      <c r="B243" s="2">
        <v>0.424240865356367</v>
      </c>
      <c r="C243" s="2">
        <f t="shared" si="10"/>
        <v>0.695956481322743</v>
      </c>
    </row>
    <row r="244" spans="1:3" ht="12">
      <c r="A244" s="2">
        <f t="shared" si="9"/>
        <v>223</v>
      </c>
      <c r="B244" s="2">
        <v>0.00668738872874125</v>
      </c>
      <c r="C244" s="2">
        <f t="shared" si="10"/>
        <v>0.6803333163487975</v>
      </c>
    </row>
    <row r="245" spans="1:3" ht="12">
      <c r="A245" s="2">
        <f t="shared" si="9"/>
        <v>224</v>
      </c>
      <c r="B245" s="2">
        <v>0.6774621098614447</v>
      </c>
      <c r="C245" s="2">
        <f t="shared" si="10"/>
        <v>0.6643339200177487</v>
      </c>
    </row>
    <row r="246" spans="1:3" ht="12">
      <c r="A246" s="2">
        <f t="shared" si="9"/>
        <v>225</v>
      </c>
      <c r="B246" s="2">
        <v>0.42577634991126095</v>
      </c>
      <c r="C246" s="2">
        <f t="shared" si="10"/>
        <v>0.6491053933177567</v>
      </c>
    </row>
    <row r="247" spans="1:3" ht="12">
      <c r="A247" s="2">
        <f t="shared" si="9"/>
        <v>226</v>
      </c>
      <c r="B247" s="2">
        <v>0.5095174780573991</v>
      </c>
      <c r="C247" s="2">
        <f t="shared" si="10"/>
        <v>0.6350136060387829</v>
      </c>
    </row>
    <row r="248" spans="1:3" ht="12">
      <c r="A248" s="2">
        <f t="shared" si="9"/>
        <v>227</v>
      </c>
      <c r="B248" s="2">
        <v>0.5550878956805214</v>
      </c>
      <c r="C248" s="2">
        <f t="shared" si="10"/>
        <v>0.6219380361642586</v>
      </c>
    </row>
    <row r="249" spans="1:3" ht="12">
      <c r="A249" s="2">
        <f t="shared" si="9"/>
        <v>228</v>
      </c>
      <c r="B249" s="2">
        <v>0.647596617890942</v>
      </c>
      <c r="C249" s="2">
        <f t="shared" si="10"/>
        <v>0.6102242199534264</v>
      </c>
    </row>
    <row r="250" spans="1:3" ht="12">
      <c r="A250" s="2">
        <f t="shared" si="9"/>
        <v>229</v>
      </c>
      <c r="B250" s="2">
        <v>0.2655837628823855</v>
      </c>
      <c r="C250" s="2">
        <f t="shared" si="10"/>
        <v>0.5995400834992158</v>
      </c>
    </row>
    <row r="251" spans="1:3" ht="12">
      <c r="A251" s="2">
        <f t="shared" si="9"/>
        <v>230</v>
      </c>
      <c r="B251" s="2">
        <v>0.7871128534043732</v>
      </c>
      <c r="C251" s="2">
        <f t="shared" si="10"/>
        <v>0.5895924889169132</v>
      </c>
    </row>
    <row r="252" spans="1:3" ht="12">
      <c r="A252" s="2">
        <f t="shared" si="9"/>
        <v>231</v>
      </c>
      <c r="B252" s="2">
        <v>0.6199541931685796</v>
      </c>
      <c r="C252" s="2">
        <f t="shared" si="10"/>
        <v>0.5810823644750167</v>
      </c>
    </row>
    <row r="253" spans="1:3" ht="12">
      <c r="A253" s="2">
        <f t="shared" si="9"/>
        <v>232</v>
      </c>
      <c r="B253" s="2">
        <v>0.4710156535399644</v>
      </c>
      <c r="C253" s="2">
        <f t="shared" si="10"/>
        <v>0.5739317284355587</v>
      </c>
    </row>
    <row r="254" spans="1:3" ht="12">
      <c r="A254" s="2">
        <f t="shared" si="9"/>
        <v>233</v>
      </c>
      <c r="B254" s="2">
        <v>0.5627367786329139</v>
      </c>
      <c r="C254" s="2">
        <f t="shared" si="10"/>
        <v>0.5674505453414802</v>
      </c>
    </row>
    <row r="255" spans="1:3" ht="12">
      <c r="A255" s="2">
        <f t="shared" si="9"/>
        <v>234</v>
      </c>
      <c r="B255" s="2">
        <v>0.27180541046623297</v>
      </c>
      <c r="C255" s="2">
        <f t="shared" si="10"/>
        <v>0.5612083821299624</v>
      </c>
    </row>
    <row r="256" spans="1:3" ht="12">
      <c r="A256" s="2">
        <f t="shared" si="9"/>
        <v>235</v>
      </c>
      <c r="B256" s="2">
        <v>0.6719420093730675</v>
      </c>
      <c r="C256" s="2">
        <f t="shared" si="10"/>
        <v>0.5550773099683513</v>
      </c>
    </row>
    <row r="257" spans="1:3" ht="12">
      <c r="A257" s="2">
        <f t="shared" si="9"/>
        <v>236</v>
      </c>
      <c r="B257" s="2">
        <v>0.6228321126502602</v>
      </c>
      <c r="C257" s="2">
        <f t="shared" si="10"/>
        <v>0.5497661446924806</v>
      </c>
    </row>
    <row r="258" spans="1:3" ht="12">
      <c r="A258" s="2">
        <f t="shared" si="9"/>
        <v>237</v>
      </c>
      <c r="B258" s="2">
        <v>0.3014309543549113</v>
      </c>
      <c r="C258" s="2">
        <f t="shared" si="10"/>
        <v>0.5451714998644981</v>
      </c>
    </row>
    <row r="259" spans="1:3" ht="12">
      <c r="A259" s="2">
        <f t="shared" si="9"/>
        <v>238</v>
      </c>
      <c r="B259" s="2">
        <v>0.6559348299047738</v>
      </c>
      <c r="C259" s="2">
        <f t="shared" si="10"/>
        <v>0.5407247886225703</v>
      </c>
    </row>
    <row r="260" spans="1:3" ht="12">
      <c r="A260" s="2">
        <f t="shared" si="9"/>
        <v>239</v>
      </c>
      <c r="B260" s="2">
        <v>0.7173908417300329</v>
      </c>
      <c r="C260" s="2">
        <f t="shared" si="10"/>
        <v>0.5371033490510029</v>
      </c>
    </row>
    <row r="261" spans="1:3" ht="12">
      <c r="A261" s="2">
        <f t="shared" si="9"/>
        <v>240</v>
      </c>
      <c r="B261" s="2">
        <v>0.6897042435750192</v>
      </c>
      <c r="C261" s="2">
        <f t="shared" si="10"/>
        <v>0.5348930104991803</v>
      </c>
    </row>
    <row r="262" spans="1:3" ht="12">
      <c r="A262" s="2">
        <f t="shared" si="9"/>
        <v>241</v>
      </c>
      <c r="B262" s="2">
        <v>0.400316683081182</v>
      </c>
      <c r="C262" s="2">
        <f t="shared" si="10"/>
        <v>0.5335018640221534</v>
      </c>
    </row>
    <row r="263" spans="1:3" ht="12">
      <c r="A263" s="2">
        <f t="shared" si="9"/>
        <v>242</v>
      </c>
      <c r="B263" s="2">
        <v>0.4428129723719567</v>
      </c>
      <c r="C263" s="2">
        <f t="shared" si="10"/>
        <v>0.5319909436433466</v>
      </c>
    </row>
    <row r="264" spans="1:3" ht="12">
      <c r="A264" s="2">
        <f t="shared" si="9"/>
        <v>243</v>
      </c>
      <c r="B264" s="2">
        <v>0.6825200089242169</v>
      </c>
      <c r="C264" s="2">
        <f t="shared" si="10"/>
        <v>0.5304374321470103</v>
      </c>
    </row>
    <row r="265" spans="1:3" ht="12">
      <c r="A265" s="2">
        <f t="shared" si="9"/>
        <v>244</v>
      </c>
      <c r="B265" s="2">
        <v>0.5038778051016153</v>
      </c>
      <c r="C265" s="2">
        <f t="shared" si="10"/>
        <v>0.5293682087398903</v>
      </c>
    </row>
    <row r="266" spans="1:3" ht="12">
      <c r="A266" s="2">
        <f t="shared" si="9"/>
        <v>245</v>
      </c>
      <c r="B266" s="2">
        <v>0.25197198990472036</v>
      </c>
      <c r="C266" s="2">
        <f t="shared" si="10"/>
        <v>0.5281758257062321</v>
      </c>
    </row>
    <row r="267" spans="1:3" ht="12">
      <c r="A267" s="2">
        <f t="shared" si="9"/>
        <v>246</v>
      </c>
      <c r="B267" s="2">
        <v>0.5111686189273519</v>
      </c>
      <c r="C267" s="2">
        <f t="shared" si="10"/>
        <v>0.5262518898636177</v>
      </c>
    </row>
    <row r="268" spans="1:3" ht="12">
      <c r="A268" s="2">
        <f t="shared" si="9"/>
        <v>247</v>
      </c>
      <c r="B268" s="2">
        <v>0.6195450086659637</v>
      </c>
      <c r="C268" s="2">
        <f t="shared" si="10"/>
        <v>0.5242617081854064</v>
      </c>
    </row>
    <row r="269" spans="1:3" ht="12">
      <c r="A269" s="2">
        <f t="shared" si="9"/>
        <v>248</v>
      </c>
      <c r="B269" s="2">
        <v>0.27878423451931755</v>
      </c>
      <c r="C269" s="2">
        <f t="shared" si="10"/>
        <v>0.52242740237986</v>
      </c>
    </row>
    <row r="270" spans="1:3" ht="12">
      <c r="A270" s="2">
        <f t="shared" si="9"/>
        <v>249</v>
      </c>
      <c r="B270" s="2">
        <v>0.31529757149704707</v>
      </c>
      <c r="C270" s="2">
        <f t="shared" si="10"/>
        <v>0.5199391940272078</v>
      </c>
    </row>
    <row r="271" spans="1:3" ht="12">
      <c r="A271" s="2">
        <f t="shared" si="9"/>
        <v>250</v>
      </c>
      <c r="B271" s="2">
        <v>0.5593116358170165</v>
      </c>
      <c r="C271" s="2">
        <f t="shared" si="10"/>
        <v>0.516861093102273</v>
      </c>
    </row>
    <row r="272" spans="1:3" ht="12">
      <c r="A272" s="2">
        <f t="shared" si="9"/>
        <v>251</v>
      </c>
      <c r="B272" s="2">
        <v>0.49442335410546295</v>
      </c>
      <c r="C272" s="2">
        <f t="shared" si="10"/>
        <v>0.5139734698030964</v>
      </c>
    </row>
    <row r="273" spans="1:3" ht="12">
      <c r="A273" s="2">
        <f t="shared" si="9"/>
        <v>252</v>
      </c>
      <c r="B273" s="2">
        <v>0.6057496100106347</v>
      </c>
      <c r="C273" s="2">
        <f t="shared" si="10"/>
        <v>0.5116054327118696</v>
      </c>
    </row>
    <row r="274" spans="1:3" ht="12">
      <c r="A274" s="2">
        <f t="shared" si="9"/>
        <v>253</v>
      </c>
      <c r="B274" s="2">
        <v>0.253026204668941</v>
      </c>
      <c r="C274" s="2">
        <f t="shared" si="10"/>
        <v>0.5094130828854204</v>
      </c>
    </row>
    <row r="275" spans="1:3" ht="12">
      <c r="A275" s="2">
        <f t="shared" si="9"/>
        <v>254</v>
      </c>
      <c r="B275" s="2">
        <v>0.4031609791894121</v>
      </c>
      <c r="C275" s="2">
        <f t="shared" si="10"/>
        <v>0.5067244301661635</v>
      </c>
    </row>
    <row r="276" spans="1:3" ht="12">
      <c r="A276" s="2">
        <f t="shared" si="9"/>
        <v>255</v>
      </c>
      <c r="B276" s="2">
        <v>0.7286848051499965</v>
      </c>
      <c r="C276" s="2">
        <f t="shared" si="10"/>
        <v>0.5040270671027631</v>
      </c>
    </row>
    <row r="277" spans="1:3" ht="12">
      <c r="A277" s="2">
        <f t="shared" si="9"/>
        <v>256</v>
      </c>
      <c r="B277" s="2">
        <v>0.7295201575839961</v>
      </c>
      <c r="C277" s="2">
        <f t="shared" si="10"/>
        <v>0.5025346999348621</v>
      </c>
    </row>
    <row r="278" spans="1:3" ht="12">
      <c r="A278" s="2">
        <f t="shared" si="9"/>
        <v>257</v>
      </c>
      <c r="B278" s="2">
        <v>0.702451486530816</v>
      </c>
      <c r="C278" s="2">
        <f t="shared" si="10"/>
        <v>0.5025481706637263</v>
      </c>
    </row>
    <row r="279" spans="1:3" ht="12">
      <c r="A279" s="2">
        <f aca="true" t="shared" si="11" ref="A279:A323">1+A278</f>
        <v>258</v>
      </c>
      <c r="B279" s="2">
        <v>0.6247962563357145</v>
      </c>
      <c r="C279" s="2">
        <f t="shared" si="10"/>
        <v>0.5036773291859675</v>
      </c>
    </row>
    <row r="280" spans="1:3" ht="12">
      <c r="A280" s="2">
        <f t="shared" si="11"/>
        <v>259</v>
      </c>
      <c r="B280" s="2">
        <v>0.5713320895545871</v>
      </c>
      <c r="C280" s="2">
        <f aca="true" t="shared" si="12" ref="C280:C323">$B$14*B280+$B$15*B279+$B$16*B278+$B$17*C279+$B$18*C278</f>
        <v>0.5054193399484042</v>
      </c>
    </row>
    <row r="281" spans="1:3" ht="12">
      <c r="A281" s="2">
        <f t="shared" si="11"/>
        <v>260</v>
      </c>
      <c r="B281" s="2">
        <v>0.35049681606897587</v>
      </c>
      <c r="C281" s="2">
        <f t="shared" si="12"/>
        <v>0.5070797461286634</v>
      </c>
    </row>
    <row r="282" spans="1:3" ht="12">
      <c r="A282" s="2">
        <f t="shared" si="11"/>
        <v>261</v>
      </c>
      <c r="B282" s="2">
        <v>0.619856513751932</v>
      </c>
      <c r="C282" s="2">
        <f t="shared" si="12"/>
        <v>0.5083223701396113</v>
      </c>
    </row>
    <row r="283" spans="1:3" ht="12">
      <c r="A283" s="2">
        <f t="shared" si="11"/>
        <v>262</v>
      </c>
      <c r="B283" s="2">
        <v>0.4526218823098703</v>
      </c>
      <c r="C283" s="2">
        <f t="shared" si="12"/>
        <v>0.5094185605417603</v>
      </c>
    </row>
    <row r="284" spans="1:3" ht="12">
      <c r="A284" s="2">
        <f t="shared" si="11"/>
        <v>263</v>
      </c>
      <c r="B284" s="2">
        <v>0.6825992440674371</v>
      </c>
      <c r="C284" s="2">
        <f t="shared" si="12"/>
        <v>0.5106266662871188</v>
      </c>
    </row>
    <row r="285" spans="1:3" ht="12">
      <c r="A285" s="2">
        <f t="shared" si="11"/>
        <v>264</v>
      </c>
      <c r="B285" s="2">
        <v>0.5409541892105838</v>
      </c>
      <c r="C285" s="2">
        <f t="shared" si="12"/>
        <v>0.5121503877973652</v>
      </c>
    </row>
    <row r="286" spans="1:3" ht="12">
      <c r="A286" s="2">
        <f t="shared" si="11"/>
        <v>265</v>
      </c>
      <c r="B286" s="2">
        <v>0.4598361735398464</v>
      </c>
      <c r="C286" s="2">
        <f t="shared" si="12"/>
        <v>0.5137392744274346</v>
      </c>
    </row>
    <row r="287" spans="1:3" ht="12">
      <c r="A287" s="2">
        <f t="shared" si="11"/>
        <v>266</v>
      </c>
      <c r="B287" s="2">
        <v>0.5294485571871445</v>
      </c>
      <c r="C287" s="2">
        <f t="shared" si="12"/>
        <v>0.515025927066842</v>
      </c>
    </row>
    <row r="288" spans="1:3" ht="12">
      <c r="A288" s="2">
        <f t="shared" si="11"/>
        <v>267</v>
      </c>
      <c r="B288" s="2">
        <v>0.31906119560530133</v>
      </c>
      <c r="C288" s="2">
        <f t="shared" si="12"/>
        <v>0.5158145674992977</v>
      </c>
    </row>
    <row r="289" spans="1:3" ht="12">
      <c r="A289" s="2">
        <f t="shared" si="11"/>
        <v>268</v>
      </c>
      <c r="B289" s="2">
        <v>0.43143150810829217</v>
      </c>
      <c r="C289" s="2">
        <f t="shared" si="12"/>
        <v>0.5158086417449761</v>
      </c>
    </row>
    <row r="290" spans="1:3" ht="12">
      <c r="A290" s="2">
        <f t="shared" si="11"/>
        <v>269</v>
      </c>
      <c r="B290" s="2">
        <v>0.48336662904092587</v>
      </c>
      <c r="C290" s="2">
        <f t="shared" si="12"/>
        <v>0.5152098129956326</v>
      </c>
    </row>
    <row r="291" spans="1:3" ht="12">
      <c r="A291" s="2">
        <f t="shared" si="11"/>
        <v>270</v>
      </c>
      <c r="B291" s="2">
        <v>0.5402354146030308</v>
      </c>
      <c r="C291" s="2">
        <f t="shared" si="12"/>
        <v>0.5145057520108881</v>
      </c>
    </row>
    <row r="292" spans="1:3" ht="12">
      <c r="A292" s="2">
        <f t="shared" si="11"/>
        <v>271</v>
      </c>
      <c r="B292" s="2">
        <v>0.5516879689193881</v>
      </c>
      <c r="C292" s="2">
        <f t="shared" si="12"/>
        <v>0.5139785094185281</v>
      </c>
    </row>
    <row r="293" spans="1:3" ht="12">
      <c r="A293" s="2">
        <f t="shared" si="11"/>
        <v>272</v>
      </c>
      <c r="B293" s="2">
        <v>0.46350631927536856</v>
      </c>
      <c r="C293" s="2">
        <f t="shared" si="12"/>
        <v>0.5135958261143174</v>
      </c>
    </row>
    <row r="294" spans="1:3" ht="12">
      <c r="A294" s="2">
        <f t="shared" si="11"/>
        <v>273</v>
      </c>
      <c r="B294" s="2">
        <v>0.48165880423596746</v>
      </c>
      <c r="C294" s="2">
        <f t="shared" si="12"/>
        <v>0.5131223543012422</v>
      </c>
    </row>
    <row r="295" spans="1:3" ht="12">
      <c r="A295" s="2">
        <f t="shared" si="11"/>
        <v>274</v>
      </c>
      <c r="B295" s="2">
        <v>0.7617982440109505</v>
      </c>
      <c r="C295" s="2">
        <f t="shared" si="12"/>
        <v>0.5129131901411002</v>
      </c>
    </row>
    <row r="296" spans="1:3" ht="12">
      <c r="A296" s="2">
        <f t="shared" si="11"/>
        <v>275</v>
      </c>
      <c r="B296" s="2">
        <v>0.4167911720049835</v>
      </c>
      <c r="C296" s="2">
        <f t="shared" si="12"/>
        <v>0.5132836394472882</v>
      </c>
    </row>
    <row r="297" spans="1:3" ht="12">
      <c r="A297" s="2">
        <f t="shared" si="11"/>
        <v>276</v>
      </c>
      <c r="B297" s="2">
        <v>0.30311101179754474</v>
      </c>
      <c r="C297" s="2">
        <f t="shared" si="12"/>
        <v>0.5133754874323448</v>
      </c>
    </row>
    <row r="298" spans="1:3" ht="12">
      <c r="A298" s="2">
        <f t="shared" si="11"/>
        <v>277</v>
      </c>
      <c r="B298" s="2">
        <v>0.7978284916674081</v>
      </c>
      <c r="C298" s="2">
        <f t="shared" si="12"/>
        <v>0.5131083672687948</v>
      </c>
    </row>
    <row r="299" spans="1:3" ht="12">
      <c r="A299" s="2">
        <f t="shared" si="11"/>
        <v>278</v>
      </c>
      <c r="B299" s="2">
        <v>0.27151360015291315</v>
      </c>
      <c r="C299" s="2">
        <f t="shared" si="12"/>
        <v>0.51305159606996</v>
      </c>
    </row>
    <row r="300" spans="1:3" ht="12">
      <c r="A300" s="2">
        <f t="shared" si="11"/>
        <v>279</v>
      </c>
      <c r="B300" s="2">
        <v>0.5321608616353044</v>
      </c>
      <c r="C300" s="2">
        <f t="shared" si="12"/>
        <v>0.5127348423641593</v>
      </c>
    </row>
    <row r="301" spans="1:3" ht="12">
      <c r="A301" s="2">
        <f t="shared" si="11"/>
        <v>280</v>
      </c>
      <c r="B301" s="2">
        <v>0.5086334273592186</v>
      </c>
      <c r="C301" s="2">
        <f t="shared" si="12"/>
        <v>0.5121510228123541</v>
      </c>
    </row>
    <row r="302" spans="1:3" ht="12">
      <c r="A302" s="2">
        <f t="shared" si="11"/>
        <v>281</v>
      </c>
      <c r="B302" s="2">
        <v>0.6438492546315161</v>
      </c>
      <c r="C302" s="2">
        <f t="shared" si="12"/>
        <v>0.5118585192027842</v>
      </c>
    </row>
    <row r="303" spans="1:3" ht="12">
      <c r="A303" s="2">
        <f t="shared" si="11"/>
        <v>282</v>
      </c>
      <c r="B303" s="2">
        <v>0.48004843949859305</v>
      </c>
      <c r="C303" s="2">
        <f t="shared" si="12"/>
        <v>0.5119453875200055</v>
      </c>
    </row>
    <row r="304" spans="1:3" ht="12">
      <c r="A304" s="2">
        <f t="shared" si="11"/>
        <v>283</v>
      </c>
      <c r="B304" s="2">
        <v>0.8725271504799044</v>
      </c>
      <c r="C304" s="2">
        <f t="shared" si="12"/>
        <v>0.5126605642703124</v>
      </c>
    </row>
    <row r="305" spans="1:3" ht="12">
      <c r="A305" s="2">
        <f t="shared" si="11"/>
        <v>284</v>
      </c>
      <c r="B305" s="2">
        <v>0.44576891678726444</v>
      </c>
      <c r="C305" s="2">
        <f t="shared" si="12"/>
        <v>0.5142085542067218</v>
      </c>
    </row>
    <row r="306" spans="1:3" ht="12">
      <c r="A306" s="2">
        <f t="shared" si="11"/>
        <v>285</v>
      </c>
      <c r="B306" s="2">
        <v>0.5520798695489748</v>
      </c>
      <c r="C306" s="2">
        <f t="shared" si="12"/>
        <v>0.5159432422387754</v>
      </c>
    </row>
    <row r="307" spans="1:3" ht="12">
      <c r="A307" s="2">
        <f t="shared" si="11"/>
        <v>286</v>
      </c>
      <c r="B307" s="2">
        <v>0.5224820402622774</v>
      </c>
      <c r="C307" s="2">
        <f t="shared" si="12"/>
        <v>0.5174665242384676</v>
      </c>
    </row>
    <row r="308" spans="1:3" ht="12">
      <c r="A308" s="2">
        <f t="shared" si="11"/>
        <v>287</v>
      </c>
      <c r="B308" s="2">
        <v>0.45676184325622377</v>
      </c>
      <c r="C308" s="2">
        <f t="shared" si="12"/>
        <v>0.5187688890785362</v>
      </c>
    </row>
    <row r="309" spans="1:3" ht="12">
      <c r="A309" s="2">
        <f t="shared" si="11"/>
        <v>288</v>
      </c>
      <c r="B309" s="2">
        <v>0.16173182447468681</v>
      </c>
      <c r="C309" s="2">
        <f t="shared" si="12"/>
        <v>0.5191907474924877</v>
      </c>
    </row>
    <row r="310" spans="1:3" ht="12">
      <c r="A310" s="2">
        <f t="shared" si="11"/>
        <v>289</v>
      </c>
      <c r="B310" s="2">
        <v>0.7198236303398077</v>
      </c>
      <c r="C310" s="2">
        <f t="shared" si="12"/>
        <v>0.5186976943452686</v>
      </c>
    </row>
    <row r="311" spans="1:3" ht="12">
      <c r="A311" s="2">
        <f t="shared" si="11"/>
        <v>290</v>
      </c>
      <c r="B311" s="2">
        <v>0.5095421213044864</v>
      </c>
      <c r="C311" s="2">
        <f t="shared" si="12"/>
        <v>0.5183222930091593</v>
      </c>
    </row>
    <row r="312" spans="1:3" ht="12">
      <c r="A312" s="2">
        <f t="shared" si="11"/>
        <v>291</v>
      </c>
      <c r="B312" s="2">
        <v>0.6458975784405078</v>
      </c>
      <c r="C312" s="2">
        <f t="shared" si="12"/>
        <v>0.5184601635006811</v>
      </c>
    </row>
    <row r="313" spans="1:3" ht="12">
      <c r="A313" s="2">
        <f t="shared" si="11"/>
        <v>292</v>
      </c>
      <c r="B313" s="2">
        <v>0.3421107019151338</v>
      </c>
      <c r="C313" s="2">
        <f t="shared" si="12"/>
        <v>0.518684050712696</v>
      </c>
    </row>
    <row r="314" spans="1:3" ht="12">
      <c r="A314" s="2">
        <f t="shared" si="11"/>
        <v>293</v>
      </c>
      <c r="B314" s="2">
        <v>0.7265115480594097</v>
      </c>
      <c r="C314" s="2">
        <f t="shared" si="12"/>
        <v>0.5188519788924666</v>
      </c>
    </row>
    <row r="315" spans="1:3" ht="12">
      <c r="A315" s="2">
        <f t="shared" si="11"/>
        <v>294</v>
      </c>
      <c r="B315" s="2">
        <v>0.44261613081179724</v>
      </c>
      <c r="C315" s="2">
        <f t="shared" si="12"/>
        <v>0.519240382891691</v>
      </c>
    </row>
    <row r="316" spans="1:3" ht="12">
      <c r="A316" s="2">
        <f t="shared" si="11"/>
        <v>295</v>
      </c>
      <c r="B316" s="2">
        <v>0.6236997833508288</v>
      </c>
      <c r="C316" s="2">
        <f t="shared" si="12"/>
        <v>0.5198149971304857</v>
      </c>
    </row>
    <row r="317" spans="1:3" ht="12">
      <c r="A317" s="2">
        <f t="shared" si="11"/>
        <v>296</v>
      </c>
      <c r="B317" s="2">
        <v>0.7035101941329317</v>
      </c>
      <c r="C317" s="2">
        <f t="shared" si="12"/>
        <v>0.5207841498334458</v>
      </c>
    </row>
    <row r="318" spans="1:3" ht="12">
      <c r="A318" s="2">
        <f t="shared" si="11"/>
        <v>297</v>
      </c>
      <c r="B318" s="2">
        <v>0.6149878826217129</v>
      </c>
      <c r="C318" s="2">
        <f t="shared" si="12"/>
        <v>0.522467260524523</v>
      </c>
    </row>
    <row r="319" spans="1:3" ht="12">
      <c r="A319" s="2">
        <f t="shared" si="11"/>
        <v>298</v>
      </c>
      <c r="B319" s="2">
        <v>0.7636101552122889</v>
      </c>
      <c r="C319" s="2">
        <f t="shared" si="12"/>
        <v>0.5248386348010147</v>
      </c>
    </row>
    <row r="320" spans="1:3" ht="12">
      <c r="A320" s="2">
        <f t="shared" si="11"/>
        <v>299</v>
      </c>
      <c r="B320" s="2">
        <v>0.2608138076835672</v>
      </c>
      <c r="C320" s="2">
        <f t="shared" si="12"/>
        <v>0.5273564183810129</v>
      </c>
    </row>
    <row r="321" spans="1:3" ht="12">
      <c r="A321" s="2">
        <f t="shared" si="11"/>
        <v>300</v>
      </c>
      <c r="B321" s="2">
        <v>0.4492596043492439</v>
      </c>
      <c r="C321" s="2">
        <f t="shared" si="12"/>
        <v>0.5289893231042626</v>
      </c>
    </row>
    <row r="322" spans="1:3" ht="12">
      <c r="A322" s="2">
        <f t="shared" si="11"/>
        <v>301</v>
      </c>
      <c r="B322" s="2">
        <v>0.3740660762462481</v>
      </c>
      <c r="C322" s="2">
        <f t="shared" si="12"/>
        <v>0.5295420112560285</v>
      </c>
    </row>
    <row r="323" spans="1:3" ht="12">
      <c r="A323" s="2">
        <f t="shared" si="11"/>
        <v>302</v>
      </c>
      <c r="B323" s="2">
        <v>0.7243932015114186</v>
      </c>
      <c r="C323" s="2">
        <f t="shared" si="12"/>
        <v>0.5297302652404435</v>
      </c>
    </row>
  </sheetData>
  <mergeCells count="1">
    <mergeCell ref="B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AlexSoo</dc:creator>
  <cp:keywords/>
  <dc:description/>
  <cp:lastModifiedBy>AlexSoo</cp:lastModifiedBy>
  <dcterms:created xsi:type="dcterms:W3CDTF">2004-10-21T02:27:28Z</dcterms:created>
  <dcterms:modified xsi:type="dcterms:W3CDTF">2004-10-21T04:28:22Z</dcterms:modified>
  <cp:category/>
  <cp:version/>
  <cp:contentType/>
  <cp:contentStatus/>
</cp:coreProperties>
</file>